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4決算\07_市町村回答\"/>
    </mc:Choice>
  </mc:AlternateContent>
  <xr:revisionPtr revIDLastSave="0" documentId="8_{9B30047C-B6EB-453E-AB8E-5982052B0622}" xr6:coauthVersionLast="47" xr6:coauthVersionMax="47" xr10:uidLastSave="{00000000-0000-0000-0000-000000000000}"/>
  <bookViews>
    <workbookView xWindow="2868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E34" i="10"/>
  <c r="C34" i="10"/>
  <c r="U34" i="10" l="1"/>
  <c r="U35" i="10" s="1"/>
  <c r="AM34" i="10"/>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<sst xmlns="http://schemas.openxmlformats.org/spreadsheetml/2006/main" count="1078" uniqueCount="609">
  <si>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</si>
  <si>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</si>
  <si>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</si>
  <si>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</si>
  <si>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</si>
  <si>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</si>
  <si>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</si>
  <si>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</si>
  <si>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</si>
  <si>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</si>
  <si>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</si>
  <si>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</si>
  <si>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</si>
  <si>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</si>
  <si>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</si>
  <si>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</si>
  <si>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</si>
  <si>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</si>
  <si>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</si>
  <si>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</si>
  <si>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</si>
  <si>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</si>
  <si>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</si>
  <si>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</si>
  <si>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</si>
  <si>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</si>
  <si>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</si>
  <si>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</si>
  <si>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</si>
  <si>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</si>
  <si>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</si>
  <si>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</si>
  <si>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</si>
  <si>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</si>
  <si>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</si>
  <si>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</si>
  <si>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</si>
  <si>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</si>
  <si>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</si>
  <si>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</si>
  <si>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</si>
  <si>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</si>
  <si>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</si>
  <si>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</si>
  <si>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</si>
  <si>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</si>
  <si>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</si>
  <si>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</si>
  <si>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</si>
  <si>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</si>
  <si>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</si>
  <si>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</si>
  <si>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</si>
  <si>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</si>
  <si>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</si>
  <si>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</si>
  <si>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</si>
  <si>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</si>
  <si>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</si>
  <si>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</si>
  <si>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</si>
  <si>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</si>
  <si>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</si>
  <si>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</si>
  <si>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</si>
  <si>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</si>
  <si>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</si>
  <si>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</si>
  <si>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</si>
  <si>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</si>
  <si>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</si>
  <si>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</si>
  <si>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</si>
  <si>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</si>
  <si>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</si>
  <si>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</si>
  <si>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</si>
  <si>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</si>
  <si>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</si>
  <si>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</si>
  <si>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</si>
  <si>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</si>
  <si>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</si>
  <si>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</si>
  <si>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</si>
  <si>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</si>
  <si>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</si>
  <si>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</si>
  <si>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</si>
  <si>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</si>
  <si>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</si>
  <si>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</si>
  <si>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</si>
  <si>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</si>
  <si>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</si>
  <si>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</si>
  <si>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</si>
  <si>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</si>
  <si>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</si>
  <si>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</si>
  <si>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</si>
  <si>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</si>
  <si>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</si>
  <si>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</si>
  <si>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</si>
  <si>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</si>
  <si>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</si>
  <si>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</si>
  <si>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</si>
  <si>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</si>
  <si>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</si>
  <si>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</si>
  <si>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</si>
  <si>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</si>
  <si>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</si>
  <si>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</si>
  <si>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</si>
  <si>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</si>
  <si>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</si>
  <si>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</si>
  <si>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</si>
  <si>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</si>
  <si>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</si>
  <si>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</si>
  <si>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</si>
  <si>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</si>
  <si>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</si>
  <si>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</si>
  <si>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</si>
  <si>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</si>
  <si>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</si>
  <si>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</si>
  <si>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</si>
  <si>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</si>
  <si>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</si>
  <si>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</si>
  <si>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</si>
  <si>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</si>
  <si>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</si>
  <si>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</si>
  <si>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</si>
  <si>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</si>
  <si>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</si>
  <si>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</si>
  <si>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</si>
  <si>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</si>
  <si>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</si>
  <si>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</si>
  <si>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</si>
  <si>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</si>
  <si>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</si>
  <si>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</si>
  <si>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</si>
  <si>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</si>
  <si>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</si>
  <si>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</si>
  <si>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</si>
  <si>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</si>
  <si>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</si>
  <si>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</si>
  <si>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</si>
  <si>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</si>
  <si>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</si>
  <si>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</si>
  <si>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</si>
  <si>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</si>
  <si>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</si>
  <si>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</si>
  <si>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</si>
  <si>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</si>
  <si>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</si>
  <si>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</si>
  <si>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</si>
  <si>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</si>
  <si>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</si>
  <si>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</si>
  <si>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</si>
  <si>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</si>
  <si>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</si>
  <si>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</si>
  <si>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</si>
  <si>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</si>
  <si>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</si>
  <si>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</si>
  <si>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</si>
  <si>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</si>
  <si>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</si>
  <si>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</si>
  <si>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</si>
  <si>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</si>
  <si>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</si>
  <si>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</si>
  <si>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</si>
  <si>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</si>
  <si>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</si>
  <si>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</si>
  <si>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</si>
  <si>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</si>
  <si>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</si>
  <si>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</si>
  <si>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</si>
  <si>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</si>
  <si>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</si>
  <si>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</si>
  <si>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</si>
  <si>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</si>
  <si>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</si>
  <si>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</si>
  <si>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</si>
  <si>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</si>
  <si>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</si>
  <si>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</si>
  <si>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</si>
  <si>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</si>
  <si>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</si>
  <si>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</si>
  <si>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</si>
  <si>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鳥取県日吉津村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</si>
  <si>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</si>
  <si>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</si>
  <si>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</si>
  <si>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</si>
  <si>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</si>
  <si>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</si>
  <si>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</si>
  <si>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</si>
  <si>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</si>
  <si>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</si>
  <si>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</si>
  <si>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</si>
  <si>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</si>
  <si>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</si>
  <si>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</si>
  <si>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</si>
  <si>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</si>
  <si>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</si>
  <si>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</si>
  <si>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</si>
  <si>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</si>
  <si>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</si>
  <si>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</si>
  <si>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</si>
  <si>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</si>
  <si>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</si>
  <si>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</si>
  <si>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</si>
  <si>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</si>
  <si>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</si>
  <si>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</si>
  <si>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</si>
  <si>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</si>
  <si>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</si>
  <si>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</si>
  <si>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</si>
  <si>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</si>
  <si>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</si>
  <si>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</si>
  <si>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</si>
  <si>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</si>
  <si>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</si>
  <si>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</si>
  <si>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</si>
  <si>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</si>
  <si>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</si>
  <si>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</si>
  <si>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</si>
  <si>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</si>
  <si>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</si>
  <si>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</si>
  <si>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</si>
  <si>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</si>
  <si>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</si>
  <si>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</si>
  <si>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</si>
  <si>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</si>
  <si>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</si>
  <si>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</si>
  <si>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</si>
  <si>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</si>
  <si>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</si>
  <si>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</si>
  <si>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</si>
  <si>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</si>
  <si>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</si>
  <si>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</si>
  <si>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</si>
  <si>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</si>
  <si>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</si>
  <si>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</si>
  <si>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</si>
  <si>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</si>
  <si>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</si>
  <si>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</si>
  <si>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</si>
  <si>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</si>
  <si>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</si>
  <si>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</si>
  <si>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</si>
  <si>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</si>
  <si>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</si>
  <si>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</si>
  <si>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</si>
  <si>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</si>
  <si>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</si>
  <si>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</si>
  <si>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</si>
  <si>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</si>
  <si>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</si>
  <si>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</si>
  <si>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</si>
  <si>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</si>
  <si>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</si>
  <si>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</si>
  <si>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</si>
  <si>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</si>
  <si>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</si>
  <si>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</si>
  <si>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</si>
  <si>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</si>
  <si>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</si>
  <si>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</si>
  <si>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</si>
  <si>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</si>
  <si>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</si>
  <si>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</si>
  <si>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</si>
  <si>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</si>
  <si>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</si>
  <si>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</si>
  <si>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</si>
  <si>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</si>
  <si>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</si>
  <si>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</si>
  <si>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</si>
  <si>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</si>
  <si>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</si>
  <si>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</si>
  <si>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</si>
  <si>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</si>
  <si>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</si>
  <si>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</si>
  <si>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</si>
  <si>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</si>
  <si>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</si>
  <si>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</si>
  <si>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</si>
  <si>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</si>
  <si>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</si>
  <si>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</si>
  <si>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</si>
  <si>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</si>
  <si>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</si>
  <si>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</si>
  <si>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</si>
  <si>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</si>
  <si>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</si>
  <si>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</si>
  <si>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</si>
  <si>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</si>
  <si>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</si>
  <si>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</si>
  <si>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</si>
  <si>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</si>
  <si>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</si>
  <si>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</si>
  <si>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</si>
  <si>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</si>
  <si>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</si>
  <si>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</si>
  <si>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鳥取県日吉津村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</si>
  <si>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</si>
  <si>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</si>
  <si>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</si>
  <si>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</si>
  <si>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</si>
  <si>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</si>
  <si>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</si>
  <si>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</si>
  <si>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</si>
  <si>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</si>
  <si>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</si>
  <si>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</si>
  <si>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</si>
  <si>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</si>
  <si>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</si>
  <si>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</si>
  <si>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</si>
  <si>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</si>
  <si>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</si>
  <si>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</si>
  <si>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</si>
  <si>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</si>
  <si>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</si>
  <si>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</si>
  <si>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</si>
  <si>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</si>
  <si>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</si>
  <si>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</si>
  <si>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</si>
  <si>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</si>
  <si>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</si>
  <si>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</si>
  <si>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</si>
  <si>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</si>
  <si>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</si>
  <si>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</si>
  <si>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</si>
  <si>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</si>
  <si>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</si>
  <si>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</si>
  <si>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</si>
  <si>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</si>
  <si>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</si>
  <si>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</si>
  <si>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</si>
  <si>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</si>
  <si>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</si>
  <si>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</si>
  <si>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</si>
  <si>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</si>
  <si>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</si>
  <si>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</si>
  <si>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</si>
  <si>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</si>
  <si>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</si>
  <si>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</si>
  <si>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</si>
  <si>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</si>
  <si>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</si>
  <si>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</si>
  <si>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</si>
  <si>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</si>
  <si>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</si>
  <si>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</si>
  <si>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</si>
  <si>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</si>
  <si>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</si>
  <si>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</si>
  <si>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</si>
  <si>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</si>
  <si>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</si>
  <si>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</si>
  <si>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</si>
  <si>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</si>
  <si>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</si>
  <si>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</si>
  <si>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</si>
  <si>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</si>
  <si>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</si>
  <si>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</si>
  <si>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</si>
  <si>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</si>
  <si>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</si>
  <si>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</si>
  <si>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</si>
  <si>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</si>
  <si>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</si>
  <si>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</si>
  <si>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</si>
  <si>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</si>
  <si>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</si>
  <si>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</si>
  <si>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</si>
  <si>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</si>
  <si>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</si>
  <si>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</si>
  <si>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</si>
  <si>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</si>
  <si>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</si>
  <si>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</si>
  <si>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</si>
  <si>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</si>
  <si>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</si>
  <si>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</si>
  <si>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</si>
  <si>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</si>
  <si>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</si>
  <si>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国民健康保険勘定特別会計</t>
    <phoneticPr fontId="5"/>
  </si>
  <si>
    <t>(Ｆ)</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</si>
  <si>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</si>
  <si>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</si>
  <si>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</si>
  <si>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</si>
  <si>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</si>
  <si>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</si>
  <si>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</si>
  <si>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</si>
  <si>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</si>
  <si>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</si>
  <si>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</si>
  <si>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</si>
  <si>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</si>
  <si>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</si>
  <si>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</si>
  <si>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</si>
  <si>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</si>
  <si>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</si>
  <si>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</si>
  <si>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</si>
  <si>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</si>
  <si>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</si>
  <si>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</si>
  <si>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</si>
  <si>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</si>
  <si>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</si>
  <si>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</si>
  <si>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</si>
  <si>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</si>
  <si>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</si>
  <si>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</si>
  <si>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</si>
  <si>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</si>
  <si>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</si>
  <si>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</si>
  <si>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</si>
  <si>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</si>
  <si>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</si>
  <si>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</si>
  <si>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</si>
  <si>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</si>
  <si>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</si>
  <si>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</si>
  <si>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</si>
  <si>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</si>
  <si>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</si>
  <si>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</si>
  <si>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</si>
  <si>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</si>
  <si>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</si>
  <si>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</si>
  <si>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</si>
  <si>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</si>
  <si>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</si>
  <si>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</si>
  <si>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</si>
  <si>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</si>
  <si>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</si>
  <si>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</si>
  <si>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</si>
  <si>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</si>
  <si>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</si>
  <si>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</si>
  <si>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</si>
  <si>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</si>
  <si>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</si>
  <si>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</si>
  <si>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</si>
  <si>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</si>
  <si>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</si>
  <si>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</si>
  <si>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</si>
  <si>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</si>
  <si>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</si>
  <si>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</si>
  <si>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</si>
  <si>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</si>
  <si>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</si>
  <si>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</si>
  <si>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</si>
  <si>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</si>
  <si>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</si>
  <si>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</si>
  <si>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</si>
  <si>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</si>
  <si>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</si>
  <si>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</si>
  <si>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</si>
  <si>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</si>
  <si>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</si>
  <si>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</si>
  <si>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14.35</t>
  </si>
  <si>
    <t>▲ 6.57</t>
  </si>
  <si>
    <t>▲ 0.90</t>
  </si>
  <si>
    <t>一般会計</t>
  </si>
  <si>
    <t>下水道事業会計</t>
  </si>
  <si>
    <t>国民健康保険事業勘定特別会計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</si>
  <si>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</si>
  <si>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</si>
  <si>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</si>
  <si>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</si>
  <si>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</si>
  <si>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</si>
  <si>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</si>
  <si>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</si>
  <si>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</si>
  <si>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米子市日吉津村中学校組合</t>
    <rPh sb="0" eb="3">
      <t>ヨナゴシ</t>
    </rPh>
    <rPh sb="3" eb="6">
      <t>ヒエヅ</t>
    </rPh>
    <rPh sb="6" eb="7">
      <t>ソン</t>
    </rPh>
    <rPh sb="7" eb="10">
      <t>チュウガッコウ</t>
    </rPh>
    <rPh sb="10" eb="12">
      <t>クミアイ</t>
    </rPh>
    <phoneticPr fontId="2"/>
  </si>
  <si>
    <t>鳥取県町村総合事務組合</t>
    <rPh sb="0" eb="3">
      <t>トットリケン</t>
    </rPh>
    <rPh sb="3" eb="5">
      <t>チョウソン</t>
    </rPh>
    <rPh sb="5" eb="11">
      <t>ソウゴウジムクミアイ</t>
    </rPh>
    <phoneticPr fontId="2"/>
  </si>
  <si>
    <t>鳥取県西部広域行政管理組合</t>
    <rPh sb="0" eb="3">
      <t>トットリケン</t>
    </rPh>
    <rPh sb="3" eb="7">
      <t>セイブコウイキ</t>
    </rPh>
    <rPh sb="7" eb="13">
      <t>ギョウセイカンリクミアイ</t>
    </rPh>
    <phoneticPr fontId="2"/>
  </si>
  <si>
    <t>南部箕蚊屋広域連合</t>
    <rPh sb="0" eb="2">
      <t>ナンブ</t>
    </rPh>
    <rPh sb="2" eb="5">
      <t>ミノカヤ</t>
    </rPh>
    <rPh sb="5" eb="7">
      <t>コウイキ</t>
    </rPh>
    <rPh sb="7" eb="9">
      <t>レンゴウ</t>
    </rPh>
    <phoneticPr fontId="2"/>
  </si>
  <si>
    <t>鳥取県後期高齢者医療広域連合</t>
    <rPh sb="0" eb="3">
      <t>トットリケン</t>
    </rPh>
    <rPh sb="3" eb="8">
      <t>コウキコウレイシャ</t>
    </rPh>
    <rPh sb="8" eb="10">
      <t>イリョウ</t>
    </rPh>
    <rPh sb="10" eb="14">
      <t>コウイキレンゴウ</t>
    </rPh>
    <phoneticPr fontId="2"/>
  </si>
  <si>
    <t>一般会計</t>
    <rPh sb="0" eb="4">
      <t>イッパンカイケイ</t>
    </rPh>
    <phoneticPr fontId="2"/>
  </si>
  <si>
    <t>介護保険事業特別会計</t>
    <rPh sb="0" eb="2">
      <t>カイゴ</t>
    </rPh>
    <rPh sb="2" eb="4">
      <t>ホケン</t>
    </rPh>
    <rPh sb="4" eb="6">
      <t>ジギョウ</t>
    </rPh>
    <rPh sb="6" eb="10">
      <t>トクベツカイケイ</t>
    </rPh>
    <phoneticPr fontId="2"/>
  </si>
  <si>
    <t>後期高齢者医療特別会計</t>
    <rPh sb="0" eb="5">
      <t>コウキコウレイシャ</t>
    </rPh>
    <rPh sb="5" eb="7">
      <t>イリョウ</t>
    </rPh>
    <rPh sb="7" eb="11">
      <t>トクベツカイケイ</t>
    </rPh>
    <phoneticPr fontId="2"/>
  </si>
  <si>
    <t>夢はぐくむ村づくり基金(R04年度末現在)</t>
    <phoneticPr fontId="5"/>
  </si>
  <si>
    <t>公共施設等整備基金(R04年度末現在)</t>
    <phoneticPr fontId="2"/>
  </si>
  <si>
    <t>一般廃棄物処理施設整備費積立基金(R04年度末現在)</t>
    <phoneticPr fontId="2"/>
  </si>
  <si>
    <t>地域福祉基金(R04年度末現在)</t>
    <phoneticPr fontId="2"/>
  </si>
  <si>
    <t>国際交流基金(R04年度末現在)</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</si>
  <si>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</si>
  <si>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</si>
  <si>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</si>
  <si>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</si>
  <si>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</si>
  <si>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</si>
  <si>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</si>
  <si>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</si>
  <si>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</si>
  <si>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4年度は建替工事や道路改良による新規地方債の発行等により数値が上昇し、将来負担比率は9.5となった。また有形固定資産減価償却率については、築20年以上経過している子ども関係の公共施設等を複合施設に建て替えたことにより減少している。しかし、他にも年数が経過している公共施設が複数残っているため、経年とともに今後も上昇してくると考えられる。今後は、令和7年度には総合管理計画の見直しを行うなど、適正な施設管理に努めていく。</t>
    <rPh sb="12" eb="14">
      <t>ドウロ</t>
    </rPh>
    <rPh sb="14" eb="16">
      <t>カイリョウ</t>
    </rPh>
    <rPh sb="38" eb="44">
      <t>ショウライフタンヒリツ</t>
    </rPh>
    <rPh sb="84" eb="85">
      <t>コ</t>
    </rPh>
    <rPh sb="87" eb="89">
      <t>カンケイ</t>
    </rPh>
    <rPh sb="96" eb="100">
      <t>フクゴウシセツ</t>
    </rPh>
    <rPh sb="101" eb="102">
      <t>タ</t>
    </rPh>
    <rPh sb="103" eb="104">
      <t>カ</t>
    </rPh>
    <rPh sb="111" eb="113">
      <t>ゲンショウ</t>
    </rPh>
    <rPh sb="122" eb="123">
      <t>ホカ</t>
    </rPh>
    <rPh sb="125" eb="127">
      <t>ネンスウ</t>
    </rPh>
    <rPh sb="128" eb="130">
      <t>ケイカ</t>
    </rPh>
    <rPh sb="134" eb="138">
      <t>コウキョウシセツ</t>
    </rPh>
    <rPh sb="139" eb="141">
      <t>フクスウ</t>
    </rPh>
    <rPh sb="141" eb="142">
      <t>ノコ</t>
    </rPh>
    <rPh sb="171" eb="173">
      <t>コンゴ</t>
    </rPh>
    <rPh sb="175" eb="177">
      <t>レイワ</t>
    </rPh>
    <rPh sb="178" eb="179">
      <t>ネン</t>
    </rPh>
    <rPh sb="179" eb="180">
      <t>ド</t>
    </rPh>
    <rPh sb="189" eb="191">
      <t>ミナオ</t>
    </rPh>
    <rPh sb="193" eb="194">
      <t>オコナ</t>
    </rPh>
    <phoneticPr fontId="5"/>
  </si>
  <si>
    <t>　将来負担比率については、地方債の償還や新規発行、債務負担行為等により大きく上下しており、令和4年度は将来負担比率が前年度より上昇したものの、平成30年度と比べると減少している。今後も公共施設の修繕等による新規地方債の発行額の増加が見込まれ、また財政調整基金の取り崩しによる充当可能基金の減少も予想されるため、将来負担比率の数値も上がっていくことが考えられる。また、実質公債費比率は、道路などの事業債や臨時財政対策債等の償還完了に伴い、前年度比で0.8ポイント減少した。今後、令和5～6年度にかけて防災行政無線の機能強化等のため新規地方債の発行をするなど、事業実施のための新規地方債の発行を予定しており、数値は上昇していくことが予想される。新規地方債の発行が必要となる事業かどうかを十分見極めながら発行の抑制を行い、公債費の適正管理に努めていく。</t>
    <rPh sb="20" eb="24">
      <t>シンキハッコウ</t>
    </rPh>
    <rPh sb="25" eb="31">
      <t>サイムフタンコウイ</t>
    </rPh>
    <rPh sb="31" eb="32">
      <t>ナド</t>
    </rPh>
    <rPh sb="35" eb="36">
      <t>オオ</t>
    </rPh>
    <rPh sb="38" eb="40">
      <t>ジョウゲ</t>
    </rPh>
    <rPh sb="45" eb="47">
      <t>レイワ</t>
    </rPh>
    <rPh sb="48" eb="50">
      <t>ネンド</t>
    </rPh>
    <rPh sb="51" eb="57">
      <t>ショウライフタンヒリツ</t>
    </rPh>
    <rPh sb="58" eb="61">
      <t>ゼンネンド</t>
    </rPh>
    <rPh sb="63" eb="65">
      <t>ジョウショウ</t>
    </rPh>
    <rPh sb="71" eb="73">
      <t>ヘイセイ</t>
    </rPh>
    <rPh sb="75" eb="77">
      <t>ネンド</t>
    </rPh>
    <rPh sb="78" eb="79">
      <t>クラ</t>
    </rPh>
    <rPh sb="82" eb="84">
      <t>ゲンショウ</t>
    </rPh>
    <rPh sb="127" eb="129">
      <t>キキン</t>
    </rPh>
    <rPh sb="201" eb="208">
      <t>リンジザイセイタイサクサイ</t>
    </rPh>
    <rPh sb="208" eb="209">
      <t>ナド</t>
    </rPh>
    <rPh sb="249" eb="255">
      <t>ボウサイギョウセイムセン</t>
    </rPh>
    <rPh sb="256" eb="260">
      <t>キノウキョウカ</t>
    </rPh>
    <rPh sb="260" eb="261">
      <t>ナド</t>
    </rPh>
    <rPh sb="278" eb="282">
      <t>ジギョウジッシ</t>
    </rPh>
    <rPh sb="286" eb="291">
      <t>シンキチホウサイ</t>
    </rPh>
    <rPh sb="292" eb="294">
      <t>ハッコウ</t>
    </rPh>
    <rPh sb="295" eb="297">
      <t>ヨテイ</t>
    </rPh>
    <rPh sb="320" eb="325">
      <t>シンキチホウサイ</t>
    </rPh>
    <rPh sb="326" eb="328">
      <t>ハッコウ</t>
    </rPh>
    <rPh sb="329" eb="331">
      <t>ヒツヨウ</t>
    </rPh>
    <rPh sb="355" eb="35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</si>
</sst>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D91EC03-FD19-430D-8363-4ED5E440C35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C34C-4F52-A369-FF2F622912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117476</c:v>
                </c:pt>
                <c:pt idx="1">
                  <c:v>12246</c:v>
                </c:pt>
                <c:pt idx="2">
                  <c:v>51355</c:v>
                </c:pt>
                <c:pt idx="3">
                  <c:v>185159</c:v>
                </c:pt>
                <c:pt idx="4">
                  <c:v>257911</c:v>
                </c:pt>
              </c:numCache>
            </c:numRef>
          </c:val>
          <c:smooth val="0"/>
          <c:extLst>
            <c:ext xmlns:c16="http://schemas.microsoft.com/office/drawing/2014/chart" uri="{C3380CC4-5D6E-409C-BE32-E72D297353CC}">
              <c16:uniqueId val="{00000001-C34C-4F52-A369-FF2F622912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5.88</c:v>
                </c:pt>
                <c:pt idx="1">
                  <c:v>8.02</c:v>
                </c:pt>
                <c:pt idx="2">
                  <c:v>12.35</c:v>
                </c:pt>
                <c:pt idx="3">
                  <c:v>6.82</c:v>
                </c:pt>
                <c:pt idx="4">
                  <c:v>5.71</c:v>
                </c:pt>
              </c:numCache>
            </c:numRef>
          </c:val>
          <c:extLst>
            <c:ext xmlns:c16="http://schemas.microsoft.com/office/drawing/2014/chart" uri="{C3380CC4-5D6E-409C-BE32-E72D297353CC}">
              <c16:uniqueId val="{00000000-6B70-48D8-8C0F-F976613204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22.93</c:v>
                </c:pt>
                <c:pt idx="1">
                  <c:v>13.96</c:v>
                </c:pt>
                <c:pt idx="2">
                  <c:v>12.12</c:v>
                </c:pt>
                <c:pt idx="3">
                  <c:v>31.44</c:v>
                </c:pt>
                <c:pt idx="4">
                  <c:v>31.49</c:v>
                </c:pt>
              </c:numCache>
            </c:numRef>
          </c:val>
          <c:extLst>
            <c:ext xmlns:c16="http://schemas.microsoft.com/office/drawing/2014/chart" uri="{C3380CC4-5D6E-409C-BE32-E72D297353CC}">
              <c16:uniqueId val="{00000001-6B70-48D8-8C0F-F976613204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-14.35</c:v>
                </c:pt>
                <c:pt idx="1">
                  <c:v>-6.57</c:v>
                </c:pt>
                <c:pt idx="2">
                  <c:v>3.85</c:v>
                </c:pt>
                <c:pt idx="3">
                  <c:v>16.420000000000002</c:v>
                </c:pt>
                <c:pt idx="4">
                  <c:v>-0.9</c:v>
                </c:pt>
              </c:numCache>
            </c:numRef>
          </c:val>
          <c:smooth val="0"/>
          <c:extLst>
            <c:ext xmlns:c16="http://schemas.microsoft.com/office/drawing/2014/chart" uri="{C3380CC4-5D6E-409C-BE32-E72D297353CC}">
              <c16:uniqueId val="{00000002-6B70-48D8-8C0F-F976613204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0.05</c:v>
                </c:pt>
                <c:pt idx="2">
                  <c:v>#N/A</c:v>
                </c:pt>
                <c:pt idx="3">
                  <c:v>1.1499999999999999</c:v>
                </c:pt>
                <c:pt idx="4">
                  <c:v>0</c:v>
                </c:pt>
                <c:pt idx="5">
                  <c:v>0</c:v>
                </c:pt>
                <c:pt idx="6">
                  <c:v>0</c:v>
                </c:pt>
                <c:pt idx="7">
                  <c:v>0</c:v>
                </c:pt>
                <c:pt idx="8">
                  <c:v>0</c:v>
                </c:pt>
                <c:pt idx="9">
                  <c:v>0</c:v>
                </c:pt>
              </c:numCache>
            </c:numRef>
          </c:val>
          <c:extLst>
            <c:ext xmlns:c16="http://schemas.microsoft.com/office/drawing/2014/chart" uri="{C3380CC4-5D6E-409C-BE32-E72D297353CC}">
              <c16:uniqueId val="{00000000-0A3B-4564-9778-C0CAF3C2E5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3B-4564-9778-C0CAF3C2E5C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3B-4564-9778-C0CAF3C2E5C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3B-4564-9778-C0CAF3C2E5C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3B-4564-9778-C0CAF3C2E5C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A3B-4564-9778-C0CAF3C2E5C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0A3B-4564-9778-C0CAF3C2E5C5}"/>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1.06</c:v>
                </c:pt>
                <c:pt idx="2">
                  <c:v>#N/A</c:v>
                </c:pt>
                <c:pt idx="3">
                  <c:v>7.0000000000000007E-2</c:v>
                </c:pt>
                <c:pt idx="4">
                  <c:v>#N/A</c:v>
                </c:pt>
                <c:pt idx="5">
                  <c:v>0.42</c:v>
                </c:pt>
                <c:pt idx="6">
                  <c:v>#N/A</c:v>
                </c:pt>
                <c:pt idx="7">
                  <c:v>0</c:v>
                </c:pt>
                <c:pt idx="8">
                  <c:v>#N/A</c:v>
                </c:pt>
                <c:pt idx="9">
                  <c:v>0</c:v>
                </c:pt>
              </c:numCache>
            </c:numRef>
          </c:val>
          <c:extLst>
            <c:ext xmlns:c16="http://schemas.microsoft.com/office/drawing/2014/chart" uri="{C3380CC4-5D6E-409C-BE32-E72D297353CC}">
              <c16:uniqueId val="{00000007-0A3B-4564-9778-C0CAF3C2E5C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c:v>
                </c:pt>
                <c:pt idx="6">
                  <c:v>#N/A</c:v>
                </c:pt>
                <c:pt idx="7">
                  <c:v>0.78</c:v>
                </c:pt>
                <c:pt idx="8">
                  <c:v>#N/A</c:v>
                </c:pt>
                <c:pt idx="9">
                  <c:v>0.92</c:v>
                </c:pt>
              </c:numCache>
            </c:numRef>
          </c:val>
          <c:extLst>
            <c:ext xmlns:c16="http://schemas.microsoft.com/office/drawing/2014/chart" uri="{C3380CC4-5D6E-409C-BE32-E72D297353CC}">
              <c16:uniqueId val="{00000008-0A3B-4564-9778-C0CAF3C2E5C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5.85</c:v>
                </c:pt>
                <c:pt idx="2">
                  <c:v>#N/A</c:v>
                </c:pt>
                <c:pt idx="3">
                  <c:v>8.01</c:v>
                </c:pt>
                <c:pt idx="4">
                  <c:v>#N/A</c:v>
                </c:pt>
                <c:pt idx="5">
                  <c:v>12.34</c:v>
                </c:pt>
                <c:pt idx="6">
                  <c:v>#N/A</c:v>
                </c:pt>
                <c:pt idx="7">
                  <c:v>6.81</c:v>
                </c:pt>
                <c:pt idx="8">
                  <c:v>#N/A</c:v>
                </c:pt>
                <c:pt idx="9">
                  <c:v>5.71</c:v>
                </c:pt>
              </c:numCache>
            </c:numRef>
          </c:val>
          <c:extLst>
            <c:ext xmlns:c16="http://schemas.microsoft.com/office/drawing/2014/chart" uri="{C3380CC4-5D6E-409C-BE32-E72D297353CC}">
              <c16:uniqueId val="{00000009-0A3B-4564-9778-C0CAF3C2E5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142</c:v>
                </c:pt>
                <c:pt idx="5">
                  <c:v>143</c:v>
                </c:pt>
                <c:pt idx="8">
                  <c:v>154</c:v>
                </c:pt>
                <c:pt idx="11">
                  <c:v>161</c:v>
                </c:pt>
                <c:pt idx="14">
                  <c:v>167</c:v>
                </c:pt>
              </c:numCache>
            </c:numRef>
          </c:val>
          <c:extLst>
            <c:ext xmlns:c16="http://schemas.microsoft.com/office/drawing/2014/chart" uri="{C3380CC4-5D6E-409C-BE32-E72D297353CC}">
              <c16:uniqueId val="{00000000-89FB-47E0-8C10-E0A7C8C0F5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FB-47E0-8C10-E0A7C8C0F5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22</c:v>
                </c:pt>
                <c:pt idx="3">
                  <c:v>19</c:v>
                </c:pt>
                <c:pt idx="6">
                  <c:v>9</c:v>
                </c:pt>
                <c:pt idx="9">
                  <c:v>6</c:v>
                </c:pt>
                <c:pt idx="12">
                  <c:v>2</c:v>
                </c:pt>
              </c:numCache>
            </c:numRef>
          </c:val>
          <c:extLst>
            <c:ext xmlns:c16="http://schemas.microsoft.com/office/drawing/2014/chart" uri="{C3380CC4-5D6E-409C-BE32-E72D297353CC}">
              <c16:uniqueId val="{00000002-89FB-47E0-8C10-E0A7C8C0F5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c:v>
                </c:pt>
                <c:pt idx="3">
                  <c:v>14</c:v>
                </c:pt>
                <c:pt idx="6">
                  <c:v>16</c:v>
                </c:pt>
                <c:pt idx="9">
                  <c:v>17</c:v>
                </c:pt>
                <c:pt idx="12">
                  <c:v>17</c:v>
                </c:pt>
              </c:numCache>
            </c:numRef>
          </c:val>
          <c:extLst>
            <c:ext xmlns:c16="http://schemas.microsoft.com/office/drawing/2014/chart" uri="{C3380CC4-5D6E-409C-BE32-E72D297353CC}">
              <c16:uniqueId val="{00000003-89FB-47E0-8C10-E0A7C8C0F5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c:v>
                </c:pt>
                <c:pt idx="3">
                  <c:v>35</c:v>
                </c:pt>
                <c:pt idx="6">
                  <c:v>46</c:v>
                </c:pt>
                <c:pt idx="9">
                  <c:v>46</c:v>
                </c:pt>
                <c:pt idx="12">
                  <c:v>46</c:v>
                </c:pt>
              </c:numCache>
            </c:numRef>
          </c:val>
          <c:extLst>
            <c:ext xmlns:c16="http://schemas.microsoft.com/office/drawing/2014/chart" uri="{C3380CC4-5D6E-409C-BE32-E72D297353CC}">
              <c16:uniqueId val="{00000004-89FB-47E0-8C10-E0A7C8C0F5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FB-47E0-8C10-E0A7C8C0F5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FB-47E0-8C10-E0A7C8C0F5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194</c:v>
                </c:pt>
                <c:pt idx="3">
                  <c:v>234</c:v>
                </c:pt>
                <c:pt idx="6">
                  <c:v>248</c:v>
                </c:pt>
                <c:pt idx="9">
                  <c:v>258</c:v>
                </c:pt>
                <c:pt idx="12">
                  <c:v>255</c:v>
                </c:pt>
              </c:numCache>
            </c:numRef>
          </c:val>
          <c:extLst>
            <c:ext xmlns:c16="http://schemas.microsoft.com/office/drawing/2014/chart" uri="{C3380CC4-5D6E-409C-BE32-E72D297353CC}">
              <c16:uniqueId val="{00000007-89FB-47E0-8C10-E0A7C8C0F5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117</c:v>
                </c:pt>
                <c:pt idx="2">
                  <c:v>#N/A</c:v>
                </c:pt>
                <c:pt idx="3">
                  <c:v>#N/A</c:v>
                </c:pt>
                <c:pt idx="4">
                  <c:v>159</c:v>
                </c:pt>
                <c:pt idx="5">
                  <c:v>#N/A</c:v>
                </c:pt>
                <c:pt idx="6">
                  <c:v>#N/A</c:v>
                </c:pt>
                <c:pt idx="7">
                  <c:v>165</c:v>
                </c:pt>
                <c:pt idx="8">
                  <c:v>#N/A</c:v>
                </c:pt>
                <c:pt idx="9">
                  <c:v>#N/A</c:v>
                </c:pt>
                <c:pt idx="10">
                  <c:v>166</c:v>
                </c:pt>
                <c:pt idx="11">
                  <c:v>#N/A</c:v>
                </c:pt>
                <c:pt idx="12">
                  <c:v>#N/A</c:v>
                </c:pt>
                <c:pt idx="13">
                  <c:v>153</c:v>
                </c:pt>
                <c:pt idx="14">
                  <c:v>#N/A</c:v>
                </c:pt>
              </c:numCache>
            </c:numRef>
          </c:val>
          <c:smooth val="0"/>
          <c:extLst>
            <c:ext xmlns:c16="http://schemas.microsoft.com/office/drawing/2014/chart" uri="{C3380CC4-5D6E-409C-BE32-E72D297353CC}">
              <c16:uniqueId val="{00000008-89FB-47E0-8C10-E0A7C8C0F5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2063</c:v>
                </c:pt>
                <c:pt idx="5">
                  <c:v>2050</c:v>
                </c:pt>
                <c:pt idx="8">
                  <c:v>2020</c:v>
                </c:pt>
                <c:pt idx="11">
                  <c:v>2222</c:v>
                </c:pt>
                <c:pt idx="14">
                  <c:v>2470</c:v>
                </c:pt>
              </c:numCache>
            </c:numRef>
          </c:val>
          <c:extLst>
            <c:ext xmlns:c16="http://schemas.microsoft.com/office/drawing/2014/chart" uri="{C3380CC4-5D6E-409C-BE32-E72D297353CC}">
              <c16:uniqueId val="{00000000-0051-4CC4-B79D-5447398112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58</c:v>
                </c:pt>
                <c:pt idx="8">
                  <c:v>51</c:v>
                </c:pt>
                <c:pt idx="11">
                  <c:v>48</c:v>
                </c:pt>
                <c:pt idx="14">
                  <c:v>37</c:v>
                </c:pt>
              </c:numCache>
            </c:numRef>
          </c:val>
          <c:extLst>
            <c:ext xmlns:c16="http://schemas.microsoft.com/office/drawing/2014/chart" uri="{C3380CC4-5D6E-409C-BE32-E72D297353CC}">
              <c16:uniqueId val="{00000001-0051-4CC4-B79D-5447398112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804</c:v>
                </c:pt>
                <c:pt idx="5">
                  <c:v>879</c:v>
                </c:pt>
                <c:pt idx="8">
                  <c:v>887</c:v>
                </c:pt>
                <c:pt idx="11">
                  <c:v>1139</c:v>
                </c:pt>
                <c:pt idx="14">
                  <c:v>1128</c:v>
                </c:pt>
              </c:numCache>
            </c:numRef>
          </c:val>
          <c:extLst>
            <c:ext xmlns:c16="http://schemas.microsoft.com/office/drawing/2014/chart" uri="{C3380CC4-5D6E-409C-BE32-E72D297353CC}">
              <c16:uniqueId val="{00000002-0051-4CC4-B79D-5447398112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51-4CC4-B79D-5447398112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51-4CC4-B79D-5447398112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44</c:v>
                </c:pt>
                <c:pt idx="3">
                  <c:v>24</c:v>
                </c:pt>
                <c:pt idx="6">
                  <c:v>56</c:v>
                </c:pt>
                <c:pt idx="9">
                  <c:v>63</c:v>
                </c:pt>
                <c:pt idx="12">
                  <c:v>0</c:v>
                </c:pt>
              </c:numCache>
            </c:numRef>
          </c:val>
          <c:extLst>
            <c:ext xmlns:c16="http://schemas.microsoft.com/office/drawing/2014/chart" uri="{C3380CC4-5D6E-409C-BE32-E72D297353CC}">
              <c16:uniqueId val="{00000005-0051-4CC4-B79D-5447398112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158</c:v>
                </c:pt>
                <c:pt idx="3">
                  <c:v>144</c:v>
                </c:pt>
                <c:pt idx="6">
                  <c:v>163</c:v>
                </c:pt>
                <c:pt idx="9">
                  <c:v>206</c:v>
                </c:pt>
                <c:pt idx="12">
                  <c:v>223</c:v>
                </c:pt>
              </c:numCache>
            </c:numRef>
          </c:val>
          <c:extLst>
            <c:ext xmlns:c16="http://schemas.microsoft.com/office/drawing/2014/chart" uri="{C3380CC4-5D6E-409C-BE32-E72D297353CC}">
              <c16:uniqueId val="{00000006-0051-4CC4-B79D-5447398112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129</c:v>
                </c:pt>
                <c:pt idx="3">
                  <c:v>123</c:v>
                </c:pt>
                <c:pt idx="6">
                  <c:v>119</c:v>
                </c:pt>
                <c:pt idx="9">
                  <c:v>107</c:v>
                </c:pt>
                <c:pt idx="12">
                  <c:v>95</c:v>
                </c:pt>
              </c:numCache>
            </c:numRef>
          </c:val>
          <c:extLst>
            <c:ext xmlns:c16="http://schemas.microsoft.com/office/drawing/2014/chart" uri="{C3380CC4-5D6E-409C-BE32-E72D297353CC}">
              <c16:uniqueId val="{00000007-0051-4CC4-B79D-5447398112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216</c:v>
                </c:pt>
                <c:pt idx="3">
                  <c:v>279</c:v>
                </c:pt>
                <c:pt idx="6">
                  <c:v>167</c:v>
                </c:pt>
                <c:pt idx="9">
                  <c:v>68</c:v>
                </c:pt>
                <c:pt idx="12">
                  <c:v>275</c:v>
                </c:pt>
              </c:numCache>
            </c:numRef>
          </c:val>
          <c:extLst>
            <c:ext xmlns:c16="http://schemas.microsoft.com/office/drawing/2014/chart" uri="{C3380CC4-5D6E-409C-BE32-E72D297353CC}">
              <c16:uniqueId val="{00000008-0051-4CC4-B79D-5447398112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c:v>
                </c:pt>
                <c:pt idx="3">
                  <c:v>20</c:v>
                </c:pt>
                <c:pt idx="6">
                  <c:v>21</c:v>
                </c:pt>
                <c:pt idx="9">
                  <c:v>72</c:v>
                </c:pt>
                <c:pt idx="12">
                  <c:v>52</c:v>
                </c:pt>
              </c:numCache>
            </c:numRef>
          </c:val>
          <c:extLst>
            <c:ext xmlns:c16="http://schemas.microsoft.com/office/drawing/2014/chart" uri="{C3380CC4-5D6E-409C-BE32-E72D297353CC}">
              <c16:uniqueId val="{00000009-0051-4CC4-B79D-5447398112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2564</c:v>
                </c:pt>
                <c:pt idx="3">
                  <c:v>2442</c:v>
                </c:pt>
                <c:pt idx="6">
                  <c:v>2339</c:v>
                </c:pt>
                <c:pt idx="9">
                  <c:v>2682</c:v>
                </c:pt>
                <c:pt idx="12">
                  <c:v>3137</c:v>
                </c:pt>
              </c:numCache>
            </c:numRef>
          </c:val>
          <c:extLst>
            <c:ext xmlns:c16="http://schemas.microsoft.com/office/drawing/2014/chart" uri="{C3380CC4-5D6E-409C-BE32-E72D297353CC}">
              <c16:uniqueId val="{0000000A-0051-4CC4-B79D-5447398112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281</c:v>
                </c:pt>
                <c:pt idx="2">
                  <c:v>#N/A</c:v>
                </c:pt>
                <c:pt idx="3">
                  <c:v>#N/A</c:v>
                </c:pt>
                <c:pt idx="4">
                  <c:v>46</c:v>
                </c:pt>
                <c:pt idx="5">
                  <c:v>#N/A</c:v>
                </c:pt>
                <c:pt idx="6">
                  <c:v>#N/A</c:v>
                </c:pt>
                <c:pt idx="7">
                  <c:v>0</c:v>
                </c:pt>
                <c:pt idx="8">
                  <c:v>#N/A</c:v>
                </c:pt>
                <c:pt idx="9">
                  <c:v>#N/A</c:v>
                </c:pt>
                <c:pt idx="10">
                  <c:v>0</c:v>
                </c:pt>
                <c:pt idx="11">
                  <c:v>#N/A</c:v>
                </c:pt>
                <c:pt idx="12">
                  <c:v>#N/A</c:v>
                </c:pt>
                <c:pt idx="13">
                  <c:v>147</c:v>
                </c:pt>
                <c:pt idx="14">
                  <c:v>#N/A</c:v>
                </c:pt>
              </c:numCache>
            </c:numRef>
          </c:val>
          <c:smooth val="0"/>
          <c:extLst>
            <c:ext xmlns:c16="http://schemas.microsoft.com/office/drawing/2014/chart" uri="{C3380CC4-5D6E-409C-BE32-E72D297353CC}">
              <c16:uniqueId val="{0000000B-0051-4CC4-B79D-5447398112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184</c:v>
                </c:pt>
                <c:pt idx="1">
                  <c:v>536</c:v>
                </c:pt>
                <c:pt idx="2">
                  <c:v>539</c:v>
                </c:pt>
              </c:numCache>
            </c:numRef>
          </c:val>
          <c:extLst>
            <c:ext xmlns:c16="http://schemas.microsoft.com/office/drawing/2014/chart" uri="{C3380CC4-5D6E-409C-BE32-E72D297353CC}">
              <c16:uniqueId val="{00000000-C7B1-4F22-B746-65458D5854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78</c:v>
                </c:pt>
                <c:pt idx="1">
                  <c:v>79</c:v>
                </c:pt>
                <c:pt idx="2">
                  <c:v>79</c:v>
                </c:pt>
              </c:numCache>
            </c:numRef>
          </c:val>
          <c:extLst>
            <c:ext xmlns:c16="http://schemas.microsoft.com/office/drawing/2014/chart" uri="{C3380CC4-5D6E-409C-BE32-E72D297353CC}">
              <c16:uniqueId val="{00000001-C7B1-4F22-B746-65458D5854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566</c:v>
                </c:pt>
                <c:pt idx="1">
                  <c:v>457</c:v>
                </c:pt>
                <c:pt idx="2">
                  <c:v>446</c:v>
                </c:pt>
              </c:numCache>
            </c:numRef>
          </c:val>
          <c:extLst>
            <c:ext xmlns:c16="http://schemas.microsoft.com/office/drawing/2014/chart" uri="{C3380CC4-5D6E-409C-BE32-E72D297353CC}">
              <c16:uniqueId val="{00000002-C7B1-4F22-B746-65458D5854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{F4C1C811-6345-4967-A9CF-DEFD451A1449}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AD2-4700-A23D-3A8EEAB7B2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{7C2BDEFF-BC40-44C6-B933-F49E3AEF7EEE}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D2-4700-A23D-3A8EEAB7B2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{6069542F-D693-4874-82CA-3470A915F307}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D2-4700-A23D-3A8EEAB7B2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{6A2D284D-7E8E-4DB6-AA80-6EE6731A8493}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D2-4700-A23D-3A8EEAB7B2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{486ED47A-4DAE-4E6E-92C3-0565A78EEC19}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D2-4700-A23D-3A8EEAB7B27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{DF18059A-DE15-440F-9B63-4F3BD87B364A}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AD2-4700-A23D-3A8EEAB7B27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{40CE7A65-41C8-4A93-AC9C-613341E28537}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AD2-4700-A23D-3A8EEAB7B27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{0B08996A-975A-48AD-B992-373ABC075153}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AD2-4700-A23D-3A8EEAB7B27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{AB873BD8-DE88-4B2D-AF45-767D204ABBA6}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AD2-4700-A23D-3A8EEAB7B2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61.3</c:v>
                </c:pt>
                <c:pt idx="16">
                  <c:v>63.4</c:v>
                </c:pt>
                <c:pt idx="24">
                  <c:v>65</c:v>
                </c:pt>
                <c:pt idx="32">
                  <c:v>58.8</c:v>
                </c:pt>
              </c:numCache>
            </c:numRef>
          </c:xVal>
          <c:yVal>
            <c:numRef>
              <c:f>公会計指標分析・財政指標組合せ分析表!$BP$51:$DC$51</c:f>
              <c:numCache>
                <c:formatCode>#,##0.0;"▲ "#,##0.0</c:formatCode>
                <c:ptCount val="40"/>
                <c:pt idx="0">
                  <c:v>22</c:v>
                </c:pt>
                <c:pt idx="8">
                  <c:v>3.5</c:v>
                </c:pt>
                <c:pt idx="32">
                  <c:v>9.5</c:v>
                </c:pt>
              </c:numCache>
            </c:numRef>
          </c:yVal>
          <c:smooth val="0"/>
          <c:extLst>
            <c:ext xmlns:c16="http://schemas.microsoft.com/office/drawing/2014/chart" uri="{C3380CC4-5D6E-409C-BE32-E72D297353CC}">
              <c16:uniqueId val="{00000009-0AD2-4700-A23D-3A8EEAB7B2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{81D2FC34-8A14-446E-AFDA-C21D1B5FBD9B}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AD2-4700-A23D-3A8EEAB7B2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{D098242F-6964-4C59-97E2-19FDB38EF15B}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D2-4700-A23D-3A8EEAB7B2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{1A905FA3-C2D2-4FF5-94D2-EA3D0A149A7B}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D2-4700-A23D-3A8EEAB7B2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{9845799B-D32B-4AAE-9787-776C5A2F4FB8}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D2-4700-A23D-3A8EEAB7B2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{EEE1A045-869F-417E-B838-D0186A745D94}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D2-4700-A23D-3A8EEAB7B27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{18153406-B471-44F7-9C65-EBFCC3E4F7E3}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AD2-4700-A23D-3A8EEAB7B27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{4187DDE6-533B-4699-B395-51FF573D0FD0}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AD2-4700-A23D-3A8EEAB7B27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{E6E955E0-B9DC-4327-A173-8063D2534B9E}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AD2-4700-A23D-3A8EEAB7B27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{5F42BBB1-EF1F-44B0-A15A-2A9ED7890BFD}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AD2-4700-A23D-3A8EEAB7B2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AD2-4700-A23D-3A8EEAB7B27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{53C189F5-E2C8-4475-BB2E-E16F476411D8}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F05-4BA9-A37E-24E5CB3CA6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{15A14A1A-A904-406B-8F70-BCC1B1315EF3}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05-4BA9-A37E-24E5CB3CA6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{CF3AF596-01B8-4E77-8EA7-353CDBAECFEE}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05-4BA9-A37E-24E5CB3CA6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{C092055A-686C-4630-A048-EB817062D382}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05-4BA9-A37E-24E5CB3CA6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{ADA579EE-D1BD-45A6-AED0-FF9C1DD21398}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05-4BA9-A37E-24E5CB3CA63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{99F3100E-A92C-4625-97C6-1F23D76BE880}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F05-4BA9-A37E-24E5CB3CA63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{B9A7CC32-F9CD-4AF1-89BB-B9657D414DA7}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F05-4BA9-A37E-24E5CB3CA63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{48A226EF-81C6-424D-8520-329658D43C7E}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F05-4BA9-A37E-24E5CB3CA63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{7BCD66EE-5554-45A4-86EE-F1B630B0B603}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F05-4BA9-A37E-24E5CB3CA6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11.7</c:v>
                </c:pt>
                <c:pt idx="16">
                  <c:v>11.1</c:v>
                </c:pt>
                <c:pt idx="24">
                  <c:v>11.6</c:v>
                </c:pt>
                <c:pt idx="32">
                  <c:v>10.8</c:v>
                </c:pt>
              </c:numCache>
            </c:numRef>
          </c:xVal>
          <c:yVal>
            <c:numRef>
              <c:f>公会計指標分析・財政指標組合せ分析表!$BP$73:$DC$73</c:f>
              <c:numCache>
                <c:formatCode>#,##0.0;"▲ "#,##0.0</c:formatCode>
                <c:ptCount val="40"/>
                <c:pt idx="0">
                  <c:v>22</c:v>
                </c:pt>
                <c:pt idx="8">
                  <c:v>3.5</c:v>
                </c:pt>
                <c:pt idx="32">
                  <c:v>9.5</c:v>
                </c:pt>
              </c:numCache>
            </c:numRef>
          </c:yVal>
          <c:smooth val="0"/>
          <c:extLst>
            <c:ext xmlns:c16="http://schemas.microsoft.com/office/drawing/2014/chart" uri="{C3380CC4-5D6E-409C-BE32-E72D297353CC}">
              <c16:uniqueId val="{00000009-7F05-4BA9-A37E-24E5CB3CA6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{2C393477-0672-46B8-AB8E-DC07BD85B038}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F05-4BA9-A37E-24E5CB3CA6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{71538D52-72CF-4C96-8242-DF1C5459DD7D}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05-4BA9-A37E-24E5CB3CA6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{C45CFF42-DD4B-4B91-B0B1-467A5D6DBEED}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05-4BA9-A37E-24E5CB3CA6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{3304D8E4-463F-4FA5-9E08-BEB797B29FE6}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05-4BA9-A37E-24E5CB3CA6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{ECF85E94-1149-402A-8711-3EB3F99C1032}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05-4BA9-A37E-24E5CB3CA63E}"/>
                </c:ext>
              </c:extLst>
            </c:dLbl>
            <c:dLbl>
              <c:idx val="8"/>
              <c:layout>
                <c:manualLayout>
                  <c:x val="-1.8171803637232468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{81743195-0D5A-4675-A241-ADD704C4CDA8}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F05-4BA9-A37E-24E5CB3CA63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{B19E5A21-5B46-41A0-865F-90A6FD171C82}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F05-4BA9-A37E-24E5CB3CA63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{133BE6E9-7131-4ED3-A6D6-DB3CE8FD0F14}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F05-4BA9-A37E-24E5CB3CA63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{3A1E5186-3F22-44A4-9886-A8F50021FD40}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F05-4BA9-A37E-24E5CB3CA6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F05-4BA9-A37E-24E5CB3CA63E}"/>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年度は臨時財政対策債などの地方債の償還が始まっているが、償還が終了した臨時財政対策債や道路事業債があり、対前年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百万円の減となっている。</a:t>
          </a:r>
          <a:endParaRPr lang="ja-JP" altLang="ja-JP">
            <a:effectLst/>
          </a:endParaRPr>
        </a:p>
        <a:p>
          <a:r>
            <a:rPr kumimoji="1" lang="ja-JP" altLang="ja-JP" sz="1100">
              <a:solidFill>
                <a:schemeClr val="dk1"/>
              </a:solidFill>
              <a:effectLst/>
              <a:latin typeface="+mn-lt"/>
              <a:ea typeface="+mn-ea"/>
              <a:cs typeface="+mn-cs"/>
            </a:rPr>
            <a:t>　今後は、複合型子育て拠点施設建設等の大きな事業による新規発行債があるため、令和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年度から元利償還金が多くなる見込みであるが、計画的な発行・抑制や、繰上償還を行いつつ、交付税措置のある地方債の活用など公債費の適正管理に努める。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例年、</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千円を積立し</a:t>
          </a:r>
          <a:r>
            <a:rPr kumimoji="1" lang="ja-JP" altLang="en-US" sz="1100">
              <a:solidFill>
                <a:schemeClr val="dk1"/>
              </a:solidFill>
              <a:effectLst/>
              <a:latin typeface="+mn-lt"/>
              <a:ea typeface="+mn-ea"/>
              <a:cs typeface="+mn-cs"/>
            </a:rPr>
            <a:t>ているため、定期的に積立額が増となる。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年度に引き続き</a:t>
          </a:r>
          <a:r>
            <a:rPr kumimoji="1" lang="ja-JP" altLang="ja-JP" sz="1100">
              <a:solidFill>
                <a:schemeClr val="dk1"/>
              </a:solidFill>
              <a:effectLst/>
              <a:latin typeface="+mn-lt"/>
              <a:ea typeface="+mn-ea"/>
              <a:cs typeface="+mn-cs"/>
            </a:rPr>
            <a:t>新規の地方債発行が多く、地方債現在高は</a:t>
          </a:r>
          <a:r>
            <a:rPr kumimoji="1" lang="en-US" altLang="ja-JP" sz="1100">
              <a:solidFill>
                <a:schemeClr val="dk1"/>
              </a:solidFill>
              <a:effectLst/>
              <a:latin typeface="+mn-lt"/>
              <a:ea typeface="+mn-ea"/>
              <a:cs typeface="+mn-cs"/>
            </a:rPr>
            <a:t>455</a:t>
          </a:r>
          <a:r>
            <a:rPr kumimoji="1" lang="ja-JP" altLang="ja-JP" sz="1100">
              <a:solidFill>
                <a:schemeClr val="dk1"/>
              </a:solidFill>
              <a:effectLst/>
              <a:latin typeface="+mn-lt"/>
              <a:ea typeface="+mn-ea"/>
              <a:cs typeface="+mn-cs"/>
            </a:rPr>
            <a:t>百万円増額し</a:t>
          </a:r>
          <a:r>
            <a:rPr kumimoji="1" lang="ja-JP" altLang="en-US" sz="1100">
              <a:solidFill>
                <a:schemeClr val="dk1"/>
              </a:solidFill>
              <a:effectLst/>
              <a:latin typeface="+mn-lt"/>
              <a:ea typeface="+mn-ea"/>
              <a:cs typeface="+mn-cs"/>
            </a:rPr>
            <a:t>、将来負担額が大幅に増額となっ</a:t>
          </a:r>
          <a:r>
            <a:rPr kumimoji="1" lang="ja-JP" altLang="ja-JP" sz="1100">
              <a:solidFill>
                <a:schemeClr val="dk1"/>
              </a:solidFill>
              <a:effectLst/>
              <a:latin typeface="+mn-lt"/>
              <a:ea typeface="+mn-ea"/>
              <a:cs typeface="+mn-cs"/>
            </a:rPr>
            <a:t>た。これは複合型子育て拠点施設建設工事に伴う</a:t>
          </a:r>
          <a:r>
            <a:rPr kumimoji="1" lang="ja-JP" altLang="en-US" sz="1100">
              <a:solidFill>
                <a:schemeClr val="dk1"/>
              </a:solidFill>
              <a:effectLst/>
              <a:latin typeface="+mn-lt"/>
              <a:ea typeface="+mn-ea"/>
              <a:cs typeface="+mn-cs"/>
            </a:rPr>
            <a:t>地方債の発行による</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今後は施設等の年次的な修繕に伴う修繕費等の増や償還に伴う公債費の増などによる財政調整基金の取崩しも見込まれることから充当可能基金の減少が懸念されるが、引き続き、適正管理に努める。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鳥取県日吉津村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年度は、基金残高合計からみて前年度比で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百万円減となったが、これは財政調整基金は増となったものの、その他特定目的基金の夢はぐくむ村づくり基金の取崩の増が要因となっている。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子育て拠点施設の建設を目的とした基金の取崩が多くなっているが、今後は更に計画的に積立や取崩を行うように検討する。また、その他目的金において近年動いていない基金については、再度用途等を確認し、計画的に取り崩しや廃止、統合を行うよう検討するとともに、基金を財源とした運用も検討して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ふるさと納税による基金）については、環境保全のための事業、地域福祉向上のための事業、教育の振興のための事業、その他村長が必要と認める事業の４つの使途があり、寄付者によって使途を指定し、溜まった金額を適宜、財源として活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年度においても複合型子育て拠点施設建設工事や備品購入にかかる経費にも活用している。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公共施設等整備基金は、社会福祉施設、社会教育施設、学校施設、都市施設その他これに類する施設で、村が設置する施設の建設費に充当するための基金である。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は、村の国際交流を推進する費用に充てるための基金であるが、近年は取崩しはなく、利息等の収入を積立てているが、年々利息の収入が減少しているため、新たな運用方法等の検討をすることも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夢はぐくむ村づくり基金は、ふるさと納税の寄付額から寄附者への報償費やシステム委託料等の経費を除いた全額を積立てており、令和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千円を積立てたが、複合型子育て拠点施設の建設経費やその他事業も含めて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一般廃棄物処理施設整備費積立基金においては、鳥取県西部広域行政管理組合で建設予定の一般廃棄物処理施設建設事業にかかる市町村負担金分を必要に応じて各市町村で積み立てており、令和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夢はぐくむ村づくり基金は積立額と同等程度の取崩となるように予算化の検討をしている。また、夢はぐくむ村づくり基金から寄附者の使途によって充当できる事業や経費については、常に見直し検討を行っ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近年、動きのない基金については用途の再確認による取崩や廃止も検討しており、引き続き適正な基金管理に努める。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百万円の積立を行っているが、これは定期的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に積立てる予定としており、例年どおりである。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必要な時期に財政調整基金の取崩を行うことができるように、通常から歳入の確保や歳出の抑制を行うように努める。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千円を積立し、取崩しの実績はない。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これまで財政的に減債基金の積立額は例年の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千円としていたが、他の基金とのバランスを見ながら、増額も検討したい。また、繰上償還の検討により、取崩も適宜行っていく。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DF37DFC-8165-459D-8825-642C92B040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CA3155-FAF4-4FA5-8D7E-8420394DE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2AB24C3-46DC-45D1-BE8F-3BD015EDD16F}"/>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DF3B312-09F7-47D5-9C2B-C358FF4CA72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3CBF5118-52C8-423A-810B-E3F6CA7DC7E2}"/>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88894C3-3E6C-421F-888B-89ECC8DDABCD}"/>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AB1B634-DB4B-4855-A5DD-D806DA1B367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FA24562-D0E3-417D-8AA4-9ED729CDBFC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18834133-B7B4-4CD6-808D-370065AC191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8D27697-AEA1-47B4-A165-B1D4601A065E}"/>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B0C2603-0D97-4443-B047-332D34648087}"/>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13366D4-677D-40E2-923C-30F5462F3FF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4EB8A715-0B35-41C0-92C8-52417D28E666}"/>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F3A147F-5A22-42B0-A12D-D3FCAF52655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A1B4674B-E7FA-4E3C-A797-A853344A109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955EAF92-ACDB-4417-B25F-04012F766CEB}"/>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D786236-362A-4662-841B-C1CD7968E0D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581E9838-A087-4AE8-AD91-465C391B338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7926EAB-8622-42B3-A392-734B56E43111}"/>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4E8DA996-FCFB-4DB6-BBAA-347209F3B410}"/>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19FCC98C-EB74-44F8-AD9B-11EC1642378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7B06EB87-19B6-495C-8274-4ED096050829}"/>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F42D2EA4-B6F3-44DB-BB1C-DE905FB72F76}"/>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12B18A1B-CDD1-4487-B149-B4782C9DB65F}"/>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9C35D090-9E41-4EE8-9AD6-066DAB671E6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64EDB36-A230-44E3-81E5-9C8ACBA20051}"/>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4C77816C-A62C-4598-B24C-DF2A24758127}"/>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9C9357ED-1A23-4A6F-ABCF-0643F3EEE37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C7C1922-B886-495A-88B2-66FD74FC32E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178EE30-F096-47B2-8C20-ED49AF703C9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B3A4851-0266-4AED-B9D3-6DE5168CDF1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FFE3D6E-E5D3-45E8-BF5E-640CBD0E334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419D0FCB-4365-44D7-8BBB-A1DC98B463A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1D5A9A-D1C5-4CE5-B790-E24D024852B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D96B639-758D-47EA-AE9C-A4AE8119F16D}"/>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BA27A853-3788-4D04-BC7B-EF6166EF7662}"/>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F5B6E43B-2DBD-4822-B32A-97971855F221}"/>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959D6EF1-88B6-430E-BF8B-DCE4A16106F7}"/>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3B043C6-998F-4BFE-A8C8-69767CFF988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1FA23005-4683-44EE-AD37-288311B9B19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376002A-65B1-4235-ACE7-CE40B4DC934A}"/>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8C105204-64D1-4C4D-ABEE-A30C3AA6ECD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E0D6A76-ACF0-4952-8397-2BC6785EFC58}"/>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D5CAF8D-4AB6-4137-9262-5C8D7CA357F3}"/>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1CA7A4D-5E65-4EC6-97B5-14D6BD4467E7}"/>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A62D183E-6A67-4882-8F8E-19083FA84AB2}"/>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AB8E33BB-C3A5-4E4C-BCDB-BBDD941080D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A2F5497-5DE7-4BD5-8DCF-7E916A8DE74D}"/>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A6BCF595-57C3-4892-83D5-92DC4224B1ED}"/>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B6CF0D5-AB70-4EE8-B83F-E25733AB6418}"/>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36D17AE-B465-4A24-A64C-93DD7DAEA3B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a:t>
          </a:r>
          <a:r>
            <a:rPr kumimoji="1" lang="en-US" altLang="ja-JP" sz="1100">
              <a:solidFill>
                <a:schemeClr val="dk1"/>
              </a:solidFill>
              <a:effectLst/>
              <a:latin typeface="+mn-lt"/>
              <a:ea typeface="+mn-ea"/>
              <a:cs typeface="+mn-cs"/>
            </a:rPr>
            <a:t>58.8</a:t>
          </a:r>
          <a:r>
            <a:rPr kumimoji="1" lang="ja-JP" altLang="ja-JP" sz="1100">
              <a:solidFill>
                <a:schemeClr val="dk1"/>
              </a:solidFill>
              <a:effectLst/>
              <a:latin typeface="+mn-lt"/>
              <a:ea typeface="+mn-ea"/>
              <a:cs typeface="+mn-cs"/>
            </a:rPr>
            <a:t>％で、全国平均と比較すると</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これは年数の経った保育所や児童館、民俗資料館などを複合型子育て拠点施設として建て替えたことによるものであるが、</a:t>
          </a:r>
          <a:r>
            <a:rPr kumimoji="1" lang="ja-JP" altLang="ja-JP" sz="1100">
              <a:solidFill>
                <a:schemeClr val="dk1"/>
              </a:solidFill>
              <a:effectLst/>
              <a:latin typeface="+mn-lt"/>
              <a:ea typeface="+mn-ea"/>
              <a:cs typeface="+mn-cs"/>
            </a:rPr>
            <a:t>村営住宅や庁舎</a:t>
          </a:r>
          <a:r>
            <a:rPr kumimoji="1" lang="ja-JP" altLang="en-US" sz="1100">
              <a:solidFill>
                <a:schemeClr val="dk1"/>
              </a:solidFill>
              <a:effectLst/>
              <a:latin typeface="+mn-lt"/>
              <a:ea typeface="+mn-ea"/>
              <a:cs typeface="+mn-cs"/>
            </a:rPr>
            <a:t>等他の古く</a:t>
          </a:r>
          <a:r>
            <a:rPr kumimoji="1" lang="ja-JP" altLang="ja-JP" sz="1100">
              <a:solidFill>
                <a:schemeClr val="dk1"/>
              </a:solidFill>
              <a:effectLst/>
              <a:latin typeface="+mn-lt"/>
              <a:ea typeface="+mn-ea"/>
              <a:cs typeface="+mn-cs"/>
            </a:rPr>
            <a:t>なっている公共施設について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、耐用年数等を勘案しながら計画的な修繕等の検討をしていかなければならない。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04DF2C5-224F-4A42-A31E-8266A2E99407}"/>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BDA3989-962C-4E92-96D0-56E00C77D995}"/>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6EB583E2-F0D7-4C02-8F84-5681F344A128}"/>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3D487F88-3222-43C7-BEC1-33EDB39CABEF}"/>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8A29BB93-D12D-461A-94A1-D0EA5FC62CE6}"/>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9E22252F-EF56-4646-861A-ABBB99B8F8F2}"/>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AB94F60-CB4A-4E87-B0B9-2A697917B782}"/>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561BF689-0DAF-4DCA-968A-D8E67B008AA2}"/>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1C841059-9D47-454B-97EB-13F1266F2B7C}"/>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176F8B5E-6B03-41F3-93CD-369582F9E97A}"/>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624C7DE9-8FBF-4F50-8380-525204884988}"/>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26C75877-2CFB-48E6-BF7A-1F9FF0AB9FB1}"/>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D1F2F155-5D71-4394-B129-06976B711149}"/>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DBA5E334-5B6F-4D90-AC7C-5FFE715D3CDE}"/>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FF9936FD-02F2-4692-AAF4-B88B4F12C77D}"/>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9735600-D846-410F-8FC5-30C65C9C7B2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D89E82E0-5813-43BD-ACA9-51848A87A20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BAF42F62-401B-475B-B123-94C017D25525}"/>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1" name="直線コネクタ 70">
          <a:extLst>
            <a:ext uri="{FF2B5EF4-FFF2-40B4-BE49-F238E27FC236}">
              <a16:creationId xmlns:a16="http://schemas.microsoft.com/office/drawing/2014/main" id="{51340990-DC77-46EB-9FD0-B5F09B08718D}"/>
            </a:ext>
          </a:extLst>
        </xdr:cNvPr>
        <xdr:cNvCxnSpPr/>
      </xdr:nvCxnSpPr>
      <xdr:spPr>
        <a:xfrm flipV="1">
          <a:off x="4306570" y="5045982"/>
          <a:ext cx="1270" cy="139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2" name="有形固定資産減価償却率最小値テキスト">
          <a:extLst>
            <a:ext uri="{FF2B5EF4-FFF2-40B4-BE49-F238E27FC236}">
              <a16:creationId xmlns:a16="http://schemas.microsoft.com/office/drawing/2014/main" id="{33B58A77-495C-43E7-AA6E-BCA0FA259A88}"/>
            </a:ext>
          </a:extLst>
        </xdr:cNvPr>
        <xdr:cNvSpPr txBox="1"/>
      </xdr:nvSpPr>
      <xdr:spPr>
        <a:xfrm>
          <a:off x="4359275" y="644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3" name="直線コネクタ 72">
          <a:extLst>
            <a:ext uri="{FF2B5EF4-FFF2-40B4-BE49-F238E27FC236}">
              <a16:creationId xmlns:a16="http://schemas.microsoft.com/office/drawing/2014/main" id="{10743C86-1E8C-4C57-A729-E6EEB8554503}"/>
            </a:ext>
          </a:extLst>
        </xdr:cNvPr>
        <xdr:cNvCxnSpPr/>
      </xdr:nvCxnSpPr>
      <xdr:spPr>
        <a:xfrm>
          <a:off x="4216400" y="64409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4" name="有形固定資産減価償却率最大値テキスト">
          <a:extLst>
            <a:ext uri="{FF2B5EF4-FFF2-40B4-BE49-F238E27FC236}">
              <a16:creationId xmlns:a16="http://schemas.microsoft.com/office/drawing/2014/main" id="{E4277BD4-C02A-4161-9E6B-2A7EC439CB62}"/>
            </a:ext>
          </a:extLst>
        </xdr:cNvPr>
        <xdr:cNvSpPr txBox="1"/>
      </xdr:nvSpPr>
      <xdr:spPr>
        <a:xfrm>
          <a:off x="4359275" y="484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5" name="直線コネクタ 74">
          <a:extLst>
            <a:ext uri="{FF2B5EF4-FFF2-40B4-BE49-F238E27FC236}">
              <a16:creationId xmlns:a16="http://schemas.microsoft.com/office/drawing/2014/main" id="{A815C441-AF1F-4DB8-A58D-7F6E78385172}"/>
            </a:ext>
          </a:extLst>
        </xdr:cNvPr>
        <xdr:cNvCxnSpPr/>
      </xdr:nvCxnSpPr>
      <xdr:spPr>
        <a:xfrm>
          <a:off x="4216400" y="504598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6" name="有形固定資産減価償却率平均値テキスト">
          <a:extLst>
            <a:ext uri="{FF2B5EF4-FFF2-40B4-BE49-F238E27FC236}">
              <a16:creationId xmlns:a16="http://schemas.microsoft.com/office/drawing/2014/main" id="{B31216FC-E04E-4F26-9871-58FCDB87E29F}"/>
            </a:ext>
          </a:extLst>
        </xdr:cNvPr>
        <xdr:cNvSpPr txBox="1"/>
      </xdr:nvSpPr>
      <xdr:spPr>
        <a:xfrm>
          <a:off x="4359275" y="5648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7" name="フローチャート: 判断 76">
          <a:extLst>
            <a:ext uri="{FF2B5EF4-FFF2-40B4-BE49-F238E27FC236}">
              <a16:creationId xmlns:a16="http://schemas.microsoft.com/office/drawing/2014/main" id="{3ABAF5BC-68A7-4EF8-A924-EC44E40F0BB4}"/>
            </a:ext>
          </a:extLst>
        </xdr:cNvPr>
        <xdr:cNvSpPr/>
      </xdr:nvSpPr>
      <xdr:spPr>
        <a:xfrm>
          <a:off x="4254500" y="56698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8" name="フローチャート: 判断 77">
          <a:extLst>
            <a:ext uri="{FF2B5EF4-FFF2-40B4-BE49-F238E27FC236}">
              <a16:creationId xmlns:a16="http://schemas.microsoft.com/office/drawing/2014/main" id="{C1A8FF04-4A5D-4513-BE6C-1B42146319EC}"/>
            </a:ext>
          </a:extLst>
        </xdr:cNvPr>
        <xdr:cNvSpPr/>
      </xdr:nvSpPr>
      <xdr:spPr>
        <a:xfrm>
          <a:off x="3616325" y="56266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9" name="フローチャート: 判断 78">
          <a:extLst>
            <a:ext uri="{FF2B5EF4-FFF2-40B4-BE49-F238E27FC236}">
              <a16:creationId xmlns:a16="http://schemas.microsoft.com/office/drawing/2014/main" id="{B159A87A-01C1-4C91-9233-F63EB37FBDE9}"/>
            </a:ext>
          </a:extLst>
        </xdr:cNvPr>
        <xdr:cNvSpPr/>
      </xdr:nvSpPr>
      <xdr:spPr>
        <a:xfrm>
          <a:off x="29305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0" name="フローチャート: 判断 79">
          <a:extLst>
            <a:ext uri="{FF2B5EF4-FFF2-40B4-BE49-F238E27FC236}">
              <a16:creationId xmlns:a16="http://schemas.microsoft.com/office/drawing/2014/main" id="{F726173D-37FD-4A24-89C2-75114334ADFF}"/>
            </a:ext>
          </a:extLst>
        </xdr:cNvPr>
        <xdr:cNvSpPr/>
      </xdr:nvSpPr>
      <xdr:spPr>
        <a:xfrm>
          <a:off x="2244725" y="56112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1" name="フローチャート: 判断 80">
          <a:extLst>
            <a:ext uri="{FF2B5EF4-FFF2-40B4-BE49-F238E27FC236}">
              <a16:creationId xmlns:a16="http://schemas.microsoft.com/office/drawing/2014/main" id="{A1938F5A-A0A0-49E4-9A61-2156DF6C117C}"/>
            </a:ext>
          </a:extLst>
        </xdr:cNvPr>
        <xdr:cNvSpPr/>
      </xdr:nvSpPr>
      <xdr:spPr>
        <a:xfrm>
          <a:off x="15589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6370CF6-D352-4190-A793-F68D0C58475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F1F5C0F-E116-4668-A478-6499437411D9}"/>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2DC0C11-6793-4845-AA39-7800210AD76A}"/>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81B8491-5216-4BF9-A759-5396C2D5E3D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EB00080-5721-4849-8F9A-7823C1F027AE}"/>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46899</xdr:rowOff>
    </xdr:from>
    <xdr:to>
      <xdr:col>23</xdr:col>
      <xdr:colOff>136525</xdr:colOff>
      <xdr:row>29</xdr:row>
      <xdr:rowOff>148499</xdr:rowOff>
    </xdr:to>
    <xdr:sp macro="" textlink="">
      <xdr:nvSpPr>
        <xdr:cNvPr id="87" name="楕円 86">
          <a:extLst>
            <a:ext uri="{FF2B5EF4-FFF2-40B4-BE49-F238E27FC236}">
              <a16:creationId xmlns:a16="http://schemas.microsoft.com/office/drawing/2014/main" id="{DFBFB410-4321-4FE0-A95D-BEB3D80925AE}"/>
            </a:ext>
          </a:extLst>
        </xdr:cNvPr>
        <xdr:cNvSpPr/>
      </xdr:nvSpPr>
      <xdr:spPr>
        <a:xfrm>
          <a:off x="4254500" y="55650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69776</xdr:rowOff>
    </xdr:from>
    <xdr:ext cx="405111" cy="259045"/>
    <xdr:sp macro="" textlink="">
      <xdr:nvSpPr>
        <xdr:cNvPr id="88" name="有形固定資産減価償却率該当値テキスト">
          <a:extLst>
            <a:ext uri="{FF2B5EF4-FFF2-40B4-BE49-F238E27FC236}">
              <a16:creationId xmlns:a16="http://schemas.microsoft.com/office/drawing/2014/main" id="{C197A12A-472F-431A-A793-F93E349087D7}"/>
            </a:ext>
          </a:extLst>
        </xdr:cNvPr>
        <xdr:cNvSpPr txBox="1"/>
      </xdr:nvSpPr>
      <xdr:spPr>
        <a:xfrm>
          <a:off x="4359275" y="5419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9" name="楕円 88">
          <a:extLst>
            <a:ext uri="{FF2B5EF4-FFF2-40B4-BE49-F238E27FC236}">
              <a16:creationId xmlns:a16="http://schemas.microsoft.com/office/drawing/2014/main" id="{2CBB5D75-E793-41C7-9539-210CE476D8E7}"/>
            </a:ext>
          </a:extLst>
        </xdr:cNvPr>
        <xdr:cNvSpPr/>
      </xdr:nvSpPr>
      <xdr:spPr>
        <a:xfrm>
          <a:off x="3616325" y="5740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97699</xdr:rowOff>
    </xdr:from>
    <xdr:to>
      <xdr:col>23</xdr:col>
      <xdr:colOff>85725</xdr:colOff>
      <xdr:row>30</xdr:row>
      <xdr:rowOff>117475</xdr:rowOff>
    </xdr:to>
    <xdr:cxnSp macro="">
      <xdr:nvCxnSpPr>
        <xdr:cNvPr id="90" name="直線コネクタ 89">
          <a:extLst>
            <a:ext uri="{FF2B5EF4-FFF2-40B4-BE49-F238E27FC236}">
              <a16:creationId xmlns:a16="http://schemas.microsoft.com/office/drawing/2014/main" id="{0EDE608D-7461-405A-8DF7-2A6A8F8837A5}"/>
            </a:ext>
          </a:extLst>
        </xdr:cNvPr>
        <xdr:cNvCxnSpPr/>
      </xdr:nvCxnSpPr>
      <xdr:spPr>
        <a:xfrm flipV="1">
          <a:off x="3673475" y="5612674"/>
          <a:ext cx="628650" cy="18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17326</xdr:rowOff>
    </xdr:from>
    <xdr:to>
      <xdr:col>15</xdr:col>
      <xdr:colOff>187325</xdr:colOff>
      <xdr:row>30</xdr:row>
      <xdr:rowOff>118926</xdr:rowOff>
    </xdr:to>
    <xdr:sp macro="" textlink="">
      <xdr:nvSpPr>
        <xdr:cNvPr id="91" name="楕円 90">
          <a:extLst>
            <a:ext uri="{FF2B5EF4-FFF2-40B4-BE49-F238E27FC236}">
              <a16:creationId xmlns:a16="http://schemas.microsoft.com/office/drawing/2014/main" id="{353622EE-E314-4D92-9A5C-8E4B9ECEC90A}"/>
            </a:ext>
          </a:extLst>
        </xdr:cNvPr>
        <xdr:cNvSpPr/>
      </xdr:nvSpPr>
      <xdr:spPr>
        <a:xfrm>
          <a:off x="2930525" y="56942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68126</xdr:rowOff>
    </xdr:from>
    <xdr:to>
      <xdr:col>19</xdr:col>
      <xdr:colOff>136525</xdr:colOff>
      <xdr:row>30</xdr:row>
      <xdr:rowOff>117475</xdr:rowOff>
    </xdr:to>
    <xdr:cxnSp macro="">
      <xdr:nvCxnSpPr>
        <xdr:cNvPr id="92" name="直線コネクタ 91">
          <a:extLst>
            <a:ext uri="{FF2B5EF4-FFF2-40B4-BE49-F238E27FC236}">
              <a16:creationId xmlns:a16="http://schemas.microsoft.com/office/drawing/2014/main" id="{A2C019FA-203C-470B-9DD2-866AA8996657}"/>
            </a:ext>
          </a:extLst>
        </xdr:cNvPr>
        <xdr:cNvCxnSpPr/>
      </xdr:nvCxnSpPr>
      <xdr:spPr>
        <a:xfrm>
          <a:off x="2987675" y="5741851"/>
          <a:ext cx="6858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124006</xdr:rowOff>
    </xdr:from>
    <xdr:to>
      <xdr:col>11</xdr:col>
      <xdr:colOff>187325</xdr:colOff>
      <xdr:row>30</xdr:row>
      <xdr:rowOff>54156</xdr:rowOff>
    </xdr:to>
    <xdr:sp macro="" textlink="">
      <xdr:nvSpPr>
        <xdr:cNvPr id="93" name="楕円 92">
          <a:extLst>
            <a:ext uri="{FF2B5EF4-FFF2-40B4-BE49-F238E27FC236}">
              <a16:creationId xmlns:a16="http://schemas.microsoft.com/office/drawing/2014/main" id="{C7A6B2DC-CE52-4999-851F-6191054D65E1}"/>
            </a:ext>
          </a:extLst>
        </xdr:cNvPr>
        <xdr:cNvSpPr/>
      </xdr:nvSpPr>
      <xdr:spPr>
        <a:xfrm>
          <a:off x="2244725" y="56358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3356</xdr:rowOff>
    </xdr:from>
    <xdr:to>
      <xdr:col>15</xdr:col>
      <xdr:colOff>136525</xdr:colOff>
      <xdr:row>30</xdr:row>
      <xdr:rowOff>68126</xdr:rowOff>
    </xdr:to>
    <xdr:cxnSp macro="">
      <xdr:nvCxnSpPr>
        <xdr:cNvPr id="94" name="直線コネクタ 93">
          <a:extLst>
            <a:ext uri="{FF2B5EF4-FFF2-40B4-BE49-F238E27FC236}">
              <a16:creationId xmlns:a16="http://schemas.microsoft.com/office/drawing/2014/main" id="{16F0BADE-4F98-4451-AC87-AE41E567855B}"/>
            </a:ext>
          </a:extLst>
        </xdr:cNvPr>
        <xdr:cNvCxnSpPr/>
      </xdr:nvCxnSpPr>
      <xdr:spPr>
        <a:xfrm>
          <a:off x="2301875" y="5683431"/>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31478</xdr:rowOff>
    </xdr:from>
    <xdr:to>
      <xdr:col>7</xdr:col>
      <xdr:colOff>187325</xdr:colOff>
      <xdr:row>29</xdr:row>
      <xdr:rowOff>133078</xdr:rowOff>
    </xdr:to>
    <xdr:sp macro="" textlink="">
      <xdr:nvSpPr>
        <xdr:cNvPr id="95" name="楕円 94">
          <a:extLst>
            <a:ext uri="{FF2B5EF4-FFF2-40B4-BE49-F238E27FC236}">
              <a16:creationId xmlns:a16="http://schemas.microsoft.com/office/drawing/2014/main" id="{5E1316DF-9AE0-45B8-A97D-34F0C9776221}"/>
            </a:ext>
          </a:extLst>
        </xdr:cNvPr>
        <xdr:cNvSpPr/>
      </xdr:nvSpPr>
      <xdr:spPr>
        <a:xfrm>
          <a:off x="1558925" y="55432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82278</xdr:rowOff>
    </xdr:from>
    <xdr:to>
      <xdr:col>11</xdr:col>
      <xdr:colOff>136525</xdr:colOff>
      <xdr:row>30</xdr:row>
      <xdr:rowOff>3356</xdr:rowOff>
    </xdr:to>
    <xdr:cxnSp macro="">
      <xdr:nvCxnSpPr>
        <xdr:cNvPr id="96" name="直線コネクタ 95">
          <a:extLst>
            <a:ext uri="{FF2B5EF4-FFF2-40B4-BE49-F238E27FC236}">
              <a16:creationId xmlns:a16="http://schemas.microsoft.com/office/drawing/2014/main" id="{C0255E04-4C0C-4110-AF35-841B3EC15360}"/>
            </a:ext>
          </a:extLst>
        </xdr:cNvPr>
        <xdr:cNvCxnSpPr/>
      </xdr:nvCxnSpPr>
      <xdr:spPr>
        <a:xfrm>
          <a:off x="1616075" y="5600428"/>
          <a:ext cx="685800" cy="8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7" name="n_1aveValue有形固定資産減価償却率">
          <a:extLst>
            <a:ext uri="{FF2B5EF4-FFF2-40B4-BE49-F238E27FC236}">
              <a16:creationId xmlns:a16="http://schemas.microsoft.com/office/drawing/2014/main" id="{208565E4-CA49-4BAB-ACC5-D6C93AEF17FC}"/>
            </a:ext>
          </a:extLst>
        </xdr:cNvPr>
        <xdr:cNvSpPr txBox="1"/>
      </xdr:nvSpPr>
      <xdr:spPr>
        <a:xfrm>
          <a:off x="3474094" y="5411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8" name="n_2aveValue有形固定資産減価償却率">
          <a:extLst>
            <a:ext uri="{FF2B5EF4-FFF2-40B4-BE49-F238E27FC236}">
              <a16:creationId xmlns:a16="http://schemas.microsoft.com/office/drawing/2014/main" id="{9AF6B1A1-22CC-4A86-BE13-04A685BF379B}"/>
            </a:ext>
          </a:extLst>
        </xdr:cNvPr>
        <xdr:cNvSpPr txBox="1"/>
      </xdr:nvSpPr>
      <xdr:spPr>
        <a:xfrm>
          <a:off x="2797819"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99" name="n_3aveValue有形固定資産減価償却率">
          <a:extLst>
            <a:ext uri="{FF2B5EF4-FFF2-40B4-BE49-F238E27FC236}">
              <a16:creationId xmlns:a16="http://schemas.microsoft.com/office/drawing/2014/main" id="{C3F5E155-773A-4332-8380-826B5C61C81D}"/>
            </a:ext>
          </a:extLst>
        </xdr:cNvPr>
        <xdr:cNvSpPr txBox="1"/>
      </xdr:nvSpPr>
      <xdr:spPr>
        <a:xfrm>
          <a:off x="2112019"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0" name="n_4aveValue有形固定資産減価償却率">
          <a:extLst>
            <a:ext uri="{FF2B5EF4-FFF2-40B4-BE49-F238E27FC236}">
              <a16:creationId xmlns:a16="http://schemas.microsoft.com/office/drawing/2014/main" id="{319439E1-CA7A-41FF-9E78-FA6796332A19}"/>
            </a:ext>
          </a:extLst>
        </xdr:cNvPr>
        <xdr:cNvSpPr txBox="1"/>
      </xdr:nvSpPr>
      <xdr:spPr>
        <a:xfrm>
          <a:off x="1426219"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101" name="n_1mainValue有形固定資産減価償却率">
          <a:extLst>
            <a:ext uri="{FF2B5EF4-FFF2-40B4-BE49-F238E27FC236}">
              <a16:creationId xmlns:a16="http://schemas.microsoft.com/office/drawing/2014/main" id="{2B7B34A9-5D61-4C33-B867-64359011B942}"/>
            </a:ext>
          </a:extLst>
        </xdr:cNvPr>
        <xdr:cNvSpPr txBox="1"/>
      </xdr:nvSpPr>
      <xdr:spPr>
        <a:xfrm>
          <a:off x="347409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110053</xdr:rowOff>
    </xdr:from>
    <xdr:ext cx="405111" cy="259045"/>
    <xdr:sp macro="" textlink="">
      <xdr:nvSpPr>
        <xdr:cNvPr id="102" name="n_2mainValue有形固定資産減価償却率">
          <a:extLst>
            <a:ext uri="{FF2B5EF4-FFF2-40B4-BE49-F238E27FC236}">
              <a16:creationId xmlns:a16="http://schemas.microsoft.com/office/drawing/2014/main" id="{20BC312C-E287-4081-9EFD-71BE6CD3192E}"/>
            </a:ext>
          </a:extLst>
        </xdr:cNvPr>
        <xdr:cNvSpPr txBox="1"/>
      </xdr:nvSpPr>
      <xdr:spPr>
        <a:xfrm>
          <a:off x="2797819" y="578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45283</xdr:rowOff>
    </xdr:from>
    <xdr:ext cx="405111" cy="259045"/>
    <xdr:sp macro="" textlink="">
      <xdr:nvSpPr>
        <xdr:cNvPr id="103" name="n_3mainValue有形固定資産減価償却率">
          <a:extLst>
            <a:ext uri="{FF2B5EF4-FFF2-40B4-BE49-F238E27FC236}">
              <a16:creationId xmlns:a16="http://schemas.microsoft.com/office/drawing/2014/main" id="{C12F8E6C-8E55-4355-94C8-E9C100FE7F58}"/>
            </a:ext>
          </a:extLst>
        </xdr:cNvPr>
        <xdr:cNvSpPr txBox="1"/>
      </xdr:nvSpPr>
      <xdr:spPr>
        <a:xfrm>
          <a:off x="2112019" y="5725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149605</xdr:rowOff>
    </xdr:from>
    <xdr:ext cx="405111" cy="259045"/>
    <xdr:sp macro="" textlink="">
      <xdr:nvSpPr>
        <xdr:cNvPr id="104" name="n_4mainValue有形固定資産減価償却率">
          <a:extLst>
            <a:ext uri="{FF2B5EF4-FFF2-40B4-BE49-F238E27FC236}">
              <a16:creationId xmlns:a16="http://schemas.microsoft.com/office/drawing/2014/main" id="{0FE44DAF-EA3D-455F-9766-4DE733CC89A7}"/>
            </a:ext>
          </a:extLst>
        </xdr:cNvPr>
        <xdr:cNvSpPr txBox="1"/>
      </xdr:nvSpPr>
      <xdr:spPr>
        <a:xfrm>
          <a:off x="1426219" y="534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9B4C5953-2C03-4B4E-B008-210A603EBD4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52858B0-DB6B-4D3A-AA49-4A5E517FC33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CC38C7F5-A84D-4E53-97AC-E1CD40A633E3}"/>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81F75C1-20A3-484D-93B6-D1AEB311366B}"/>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BD168363-F265-400C-915F-9F7D9771DB6F}"/>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6D15013-6A89-4F96-AE47-59AF7749F61F}"/>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1BCFD6A1-8A63-49FF-8736-3F388A4EAF3A}"/>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25178EE-EC23-42D6-9E1E-ACDB758C99BE}"/>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F5DCF612-FE3A-4FDF-83C2-0620A551DBBA}"/>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D530EF5A-0284-4084-89F3-E9BFC3FA2633}"/>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9F7084C0-E648-4786-A0FC-761E4EE7F77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DB2F9C8-DE9B-4D58-BB87-E431D35E5C1D}"/>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4BE83BE-F2A8-40AC-9C71-1DC05EE60884}"/>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en-US" altLang="ja-JP" sz="1100">
              <a:solidFill>
                <a:schemeClr val="dk1"/>
              </a:solidFill>
              <a:effectLst/>
              <a:latin typeface="+mn-lt"/>
              <a:ea typeface="+mn-ea"/>
              <a:cs typeface="+mn-cs"/>
            </a:rPr>
            <a:t>357.0</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平均よりも若干低くなっている</a:t>
          </a:r>
          <a:r>
            <a:rPr kumimoji="1" lang="ja-JP" altLang="en-US" sz="1100">
              <a:solidFill>
                <a:schemeClr val="dk1"/>
              </a:solidFill>
              <a:effectLst/>
              <a:latin typeface="+mn-lt"/>
              <a:ea typeface="+mn-ea"/>
              <a:cs typeface="+mn-cs"/>
            </a:rPr>
            <a:t>が、類似団体よりは高くなっている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も、防災行政無線機能強化工事の</a:t>
          </a:r>
          <a:r>
            <a:rPr kumimoji="1" lang="ja-JP" altLang="ja-JP" sz="1100">
              <a:solidFill>
                <a:schemeClr val="dk1"/>
              </a:solidFill>
              <a:effectLst/>
              <a:latin typeface="+mn-lt"/>
              <a:ea typeface="+mn-ea"/>
              <a:cs typeface="+mn-cs"/>
            </a:rPr>
            <a:t>新規地方債</a:t>
          </a:r>
          <a:r>
            <a:rPr kumimoji="1" lang="ja-JP" altLang="en-US" sz="1100">
              <a:solidFill>
                <a:schemeClr val="dk1"/>
              </a:solidFill>
              <a:effectLst/>
              <a:latin typeface="+mn-lt"/>
              <a:ea typeface="+mn-ea"/>
              <a:cs typeface="+mn-cs"/>
            </a:rPr>
            <a:t>発行</a:t>
          </a:r>
          <a:r>
            <a:rPr kumimoji="1" lang="ja-JP" altLang="ja-JP" sz="1100">
              <a:solidFill>
                <a:schemeClr val="dk1"/>
              </a:solidFill>
              <a:effectLst/>
              <a:latin typeface="+mn-lt"/>
              <a:ea typeface="+mn-ea"/>
              <a:cs typeface="+mn-cs"/>
            </a:rPr>
            <a:t>やその他公共施設の更新や修繕による新規地方債の発行により、債務償還比率は上がる予定ではあるが、引き続き、適正な数値を維持できるように努める。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DF97BE6-24DE-43B3-8D32-7922FEF7D32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4373A481-8951-45E7-9351-9847089F10E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FCB3D66-29EE-4261-9F45-F45DDF39C6BB}"/>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FAFBB626-71B8-463C-8E53-8B439EB7A2F3}"/>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C206A40A-572E-436D-929A-4E226D17C44A}"/>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E20D04BC-7365-49C5-9672-A547258E5285}"/>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7882E237-3E20-4919-8DA5-27AD95CF73F8}"/>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3290ED22-402E-45FA-9E5E-3CBC3100EE97}"/>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8B87E4B-4EFE-4E1E-9BF8-2EA3CD29CF95}"/>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7A1FF199-BEA3-44DD-8087-0037EA8BCEE9}"/>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E723FD4D-C807-427F-BCD1-94783998B33E}"/>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E60877C-2588-43A2-9310-99000D0733FB}"/>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2EBEB1B7-0E93-49EB-A61F-888811EE0DF7}"/>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1357CE02-38D3-4E5D-A698-EDD72AAA6B53}"/>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F08BB730-82B0-4AC4-B2D2-2B587653A025}"/>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44E1E7E-F68E-4B92-A43B-3903036D5708}"/>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327D6E5-6D8F-4153-9DF8-B5A703FA5237}"/>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5" name="直線コネクタ 134">
          <a:extLst>
            <a:ext uri="{FF2B5EF4-FFF2-40B4-BE49-F238E27FC236}">
              <a16:creationId xmlns:a16="http://schemas.microsoft.com/office/drawing/2014/main" id="{4A739E61-7D54-41B4-BAB3-941E824DB461}"/>
            </a:ext>
          </a:extLst>
        </xdr:cNvPr>
        <xdr:cNvCxnSpPr/>
      </xdr:nvCxnSpPr>
      <xdr:spPr>
        <a:xfrm flipV="1">
          <a:off x="13326745" y="5058228"/>
          <a:ext cx="1269" cy="1387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6" name="債務償還比率最小値テキスト">
          <a:extLst>
            <a:ext uri="{FF2B5EF4-FFF2-40B4-BE49-F238E27FC236}">
              <a16:creationId xmlns:a16="http://schemas.microsoft.com/office/drawing/2014/main" id="{808B2160-878D-4519-85AD-FD1598D174C4}"/>
            </a:ext>
          </a:extLst>
        </xdr:cNvPr>
        <xdr:cNvSpPr txBox="1"/>
      </xdr:nvSpPr>
      <xdr:spPr>
        <a:xfrm>
          <a:off x="13379450" y="64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7" name="直線コネクタ 136">
          <a:extLst>
            <a:ext uri="{FF2B5EF4-FFF2-40B4-BE49-F238E27FC236}">
              <a16:creationId xmlns:a16="http://schemas.microsoft.com/office/drawing/2014/main" id="{EC4DB553-3111-4410-ABE5-CE0C1C61D071}"/>
            </a:ext>
          </a:extLst>
        </xdr:cNvPr>
        <xdr:cNvCxnSpPr/>
      </xdr:nvCxnSpPr>
      <xdr:spPr>
        <a:xfrm>
          <a:off x="13255625" y="6445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6606F28B-9226-4BE9-A238-61877C04270C}"/>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D467FB34-598E-41F2-9369-F458EFACC512}"/>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0" name="債務償還比率平均値テキスト">
          <a:extLst>
            <a:ext uri="{FF2B5EF4-FFF2-40B4-BE49-F238E27FC236}">
              <a16:creationId xmlns:a16="http://schemas.microsoft.com/office/drawing/2014/main" id="{D21CDB17-5DF1-4C4F-ABA1-91D104419421}"/>
            </a:ext>
          </a:extLst>
        </xdr:cNvPr>
        <xdr:cNvSpPr txBox="1"/>
      </xdr:nvSpPr>
      <xdr:spPr>
        <a:xfrm>
          <a:off x="13379450" y="5135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1" name="フローチャート: 判断 140">
          <a:extLst>
            <a:ext uri="{FF2B5EF4-FFF2-40B4-BE49-F238E27FC236}">
              <a16:creationId xmlns:a16="http://schemas.microsoft.com/office/drawing/2014/main" id="{60189B07-813E-49C8-958C-93862A97357A}"/>
            </a:ext>
          </a:extLst>
        </xdr:cNvPr>
        <xdr:cNvSpPr/>
      </xdr:nvSpPr>
      <xdr:spPr>
        <a:xfrm>
          <a:off x="13293725" y="52748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2" name="フローチャート: 判断 141">
          <a:extLst>
            <a:ext uri="{FF2B5EF4-FFF2-40B4-BE49-F238E27FC236}">
              <a16:creationId xmlns:a16="http://schemas.microsoft.com/office/drawing/2014/main" id="{3875B973-C89B-43D9-A433-C5FF3330BDE9}"/>
            </a:ext>
          </a:extLst>
        </xdr:cNvPr>
        <xdr:cNvSpPr/>
      </xdr:nvSpPr>
      <xdr:spPr>
        <a:xfrm>
          <a:off x="12646025" y="52172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3" name="フローチャート: 判断 142">
          <a:extLst>
            <a:ext uri="{FF2B5EF4-FFF2-40B4-BE49-F238E27FC236}">
              <a16:creationId xmlns:a16="http://schemas.microsoft.com/office/drawing/2014/main" id="{EC8A8D2E-7A63-41DE-BA94-75A4A777F2FE}"/>
            </a:ext>
          </a:extLst>
        </xdr:cNvPr>
        <xdr:cNvSpPr/>
      </xdr:nvSpPr>
      <xdr:spPr>
        <a:xfrm>
          <a:off x="11960225" y="554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4" name="フローチャート: 判断 143">
          <a:extLst>
            <a:ext uri="{FF2B5EF4-FFF2-40B4-BE49-F238E27FC236}">
              <a16:creationId xmlns:a16="http://schemas.microsoft.com/office/drawing/2014/main" id="{9FA093A8-3384-43E7-B76A-EE27D46B0BCD}"/>
            </a:ext>
          </a:extLst>
        </xdr:cNvPr>
        <xdr:cNvSpPr/>
      </xdr:nvSpPr>
      <xdr:spPr>
        <a:xfrm>
          <a:off x="11274425" y="55429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5" name="フローチャート: 判断 144">
          <a:extLst>
            <a:ext uri="{FF2B5EF4-FFF2-40B4-BE49-F238E27FC236}">
              <a16:creationId xmlns:a16="http://schemas.microsoft.com/office/drawing/2014/main" id="{4557DF66-5F39-485E-8249-8CD182A88FAF}"/>
            </a:ext>
          </a:extLst>
        </xdr:cNvPr>
        <xdr:cNvSpPr/>
      </xdr:nvSpPr>
      <xdr:spPr>
        <a:xfrm>
          <a:off x="10588625" y="560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1D97A8A-DEA3-4CEE-9097-02437C88AD2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1BF9850-97BA-4DCC-8BF7-1AC6DB66F746}"/>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71E9625-AC16-4819-910F-CB59DA20B8EF}"/>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F9726B2-6A41-4673-9BD8-76A9ECED5B8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B55BF8C-FBF4-4CD2-AFB0-2A380CD2FF8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17599</xdr:rowOff>
    </xdr:from>
    <xdr:to>
      <xdr:col>76</xdr:col>
      <xdr:colOff>73025</xdr:colOff>
      <xdr:row>29</xdr:row>
      <xdr:rowOff>119199</xdr:rowOff>
    </xdr:to>
    <xdr:sp macro="" textlink="">
      <xdr:nvSpPr>
        <xdr:cNvPr id="151" name="楕円 150">
          <a:extLst>
            <a:ext uri="{FF2B5EF4-FFF2-40B4-BE49-F238E27FC236}">
              <a16:creationId xmlns:a16="http://schemas.microsoft.com/office/drawing/2014/main" id="{09972F4B-BC05-488C-97EE-96F9C8A256BE}"/>
            </a:ext>
          </a:extLst>
        </xdr:cNvPr>
        <xdr:cNvSpPr/>
      </xdr:nvSpPr>
      <xdr:spPr>
        <a:xfrm>
          <a:off x="13293725" y="55325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167476</xdr:rowOff>
    </xdr:from>
    <xdr:ext cx="469744" cy="259045"/>
    <xdr:sp macro="" textlink="">
      <xdr:nvSpPr>
        <xdr:cNvPr id="152" name="債務償還比率該当値テキスト">
          <a:extLst>
            <a:ext uri="{FF2B5EF4-FFF2-40B4-BE49-F238E27FC236}">
              <a16:creationId xmlns:a16="http://schemas.microsoft.com/office/drawing/2014/main" id="{BC3AE5BC-9B24-4558-924C-FAA6A5624167}"/>
            </a:ext>
          </a:extLst>
        </xdr:cNvPr>
        <xdr:cNvSpPr txBox="1"/>
      </xdr:nvSpPr>
      <xdr:spPr>
        <a:xfrm>
          <a:off x="13379450" y="551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41928</xdr:rowOff>
    </xdr:from>
    <xdr:to>
      <xdr:col>72</xdr:col>
      <xdr:colOff>123825</xdr:colOff>
      <xdr:row>28</xdr:row>
      <xdr:rowOff>143528</xdr:rowOff>
    </xdr:to>
    <xdr:sp macro="" textlink="">
      <xdr:nvSpPr>
        <xdr:cNvPr id="153" name="楕円 152">
          <a:extLst>
            <a:ext uri="{FF2B5EF4-FFF2-40B4-BE49-F238E27FC236}">
              <a16:creationId xmlns:a16="http://schemas.microsoft.com/office/drawing/2014/main" id="{08A45650-8A26-4F38-92DA-EC7B96E39F3F}"/>
            </a:ext>
          </a:extLst>
        </xdr:cNvPr>
        <xdr:cNvSpPr/>
      </xdr:nvSpPr>
      <xdr:spPr>
        <a:xfrm>
          <a:off x="12646025" y="53981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92728</xdr:rowOff>
    </xdr:from>
    <xdr:to>
      <xdr:col>76</xdr:col>
      <xdr:colOff>22225</xdr:colOff>
      <xdr:row>29</xdr:row>
      <xdr:rowOff>68399</xdr:rowOff>
    </xdr:to>
    <xdr:cxnSp macro="">
      <xdr:nvCxnSpPr>
        <xdr:cNvPr id="154" name="直線コネクタ 153">
          <a:extLst>
            <a:ext uri="{FF2B5EF4-FFF2-40B4-BE49-F238E27FC236}">
              <a16:creationId xmlns:a16="http://schemas.microsoft.com/office/drawing/2014/main" id="{2CD329B7-DEEC-4763-B8C8-16EE01964AD4}"/>
            </a:ext>
          </a:extLst>
        </xdr:cNvPr>
        <xdr:cNvCxnSpPr/>
      </xdr:nvCxnSpPr>
      <xdr:spPr>
        <a:xfrm>
          <a:off x="12693650" y="5445778"/>
          <a:ext cx="638175" cy="1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7729</xdr:rowOff>
    </xdr:from>
    <xdr:to>
      <xdr:col>68</xdr:col>
      <xdr:colOff>123825</xdr:colOff>
      <xdr:row>29</xdr:row>
      <xdr:rowOff>109329</xdr:rowOff>
    </xdr:to>
    <xdr:sp macro="" textlink="">
      <xdr:nvSpPr>
        <xdr:cNvPr id="155" name="楕円 154">
          <a:extLst>
            <a:ext uri="{FF2B5EF4-FFF2-40B4-BE49-F238E27FC236}">
              <a16:creationId xmlns:a16="http://schemas.microsoft.com/office/drawing/2014/main" id="{6E00F77C-05CE-494E-BECF-DD2267DEFA02}"/>
            </a:ext>
          </a:extLst>
        </xdr:cNvPr>
        <xdr:cNvSpPr/>
      </xdr:nvSpPr>
      <xdr:spPr>
        <a:xfrm>
          <a:off x="11960225" y="5525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92728</xdr:rowOff>
    </xdr:from>
    <xdr:to>
      <xdr:col>72</xdr:col>
      <xdr:colOff>73025</xdr:colOff>
      <xdr:row>29</xdr:row>
      <xdr:rowOff>58529</xdr:rowOff>
    </xdr:to>
    <xdr:cxnSp macro="">
      <xdr:nvCxnSpPr>
        <xdr:cNvPr id="156" name="直線コネクタ 155">
          <a:extLst>
            <a:ext uri="{FF2B5EF4-FFF2-40B4-BE49-F238E27FC236}">
              <a16:creationId xmlns:a16="http://schemas.microsoft.com/office/drawing/2014/main" id="{7FB1AE2F-0E16-4941-8908-593D1A0FFF2F}"/>
            </a:ext>
          </a:extLst>
        </xdr:cNvPr>
        <xdr:cNvCxnSpPr/>
      </xdr:nvCxnSpPr>
      <xdr:spPr>
        <a:xfrm flipV="1">
          <a:off x="12007850" y="5445778"/>
          <a:ext cx="685800" cy="1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84065</xdr:rowOff>
    </xdr:from>
    <xdr:to>
      <xdr:col>64</xdr:col>
      <xdr:colOff>123825</xdr:colOff>
      <xdr:row>30</xdr:row>
      <xdr:rowOff>14215</xdr:rowOff>
    </xdr:to>
    <xdr:sp macro="" textlink="">
      <xdr:nvSpPr>
        <xdr:cNvPr id="157" name="楕円 156">
          <a:extLst>
            <a:ext uri="{FF2B5EF4-FFF2-40B4-BE49-F238E27FC236}">
              <a16:creationId xmlns:a16="http://schemas.microsoft.com/office/drawing/2014/main" id="{5288197B-874B-4336-967F-2B7404C1ACB1}"/>
            </a:ext>
          </a:extLst>
        </xdr:cNvPr>
        <xdr:cNvSpPr/>
      </xdr:nvSpPr>
      <xdr:spPr>
        <a:xfrm>
          <a:off x="11274425" y="56022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58529</xdr:rowOff>
    </xdr:from>
    <xdr:to>
      <xdr:col>68</xdr:col>
      <xdr:colOff>73025</xdr:colOff>
      <xdr:row>29</xdr:row>
      <xdr:rowOff>134865</xdr:rowOff>
    </xdr:to>
    <xdr:cxnSp macro="">
      <xdr:nvCxnSpPr>
        <xdr:cNvPr id="158" name="直線コネクタ 157">
          <a:extLst>
            <a:ext uri="{FF2B5EF4-FFF2-40B4-BE49-F238E27FC236}">
              <a16:creationId xmlns:a16="http://schemas.microsoft.com/office/drawing/2014/main" id="{DAA873B7-3219-4033-BF5E-05C093CA823B}"/>
            </a:ext>
          </a:extLst>
        </xdr:cNvPr>
        <xdr:cNvCxnSpPr/>
      </xdr:nvCxnSpPr>
      <xdr:spPr>
        <a:xfrm flipV="1">
          <a:off x="11322050" y="5573504"/>
          <a:ext cx="6858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132334</xdr:rowOff>
    </xdr:from>
    <xdr:to>
      <xdr:col>60</xdr:col>
      <xdr:colOff>123825</xdr:colOff>
      <xdr:row>30</xdr:row>
      <xdr:rowOff>62484</xdr:rowOff>
    </xdr:to>
    <xdr:sp macro="" textlink="">
      <xdr:nvSpPr>
        <xdr:cNvPr id="159" name="楕円 158">
          <a:extLst>
            <a:ext uri="{FF2B5EF4-FFF2-40B4-BE49-F238E27FC236}">
              <a16:creationId xmlns:a16="http://schemas.microsoft.com/office/drawing/2014/main" id="{5CCB93BF-2309-4060-8133-B69666323779}"/>
            </a:ext>
          </a:extLst>
        </xdr:cNvPr>
        <xdr:cNvSpPr/>
      </xdr:nvSpPr>
      <xdr:spPr>
        <a:xfrm>
          <a:off x="10588625" y="56473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134865</xdr:rowOff>
    </xdr:from>
    <xdr:to>
      <xdr:col>64</xdr:col>
      <xdr:colOff>73025</xdr:colOff>
      <xdr:row>30</xdr:row>
      <xdr:rowOff>11684</xdr:rowOff>
    </xdr:to>
    <xdr:cxnSp macro="">
      <xdr:nvCxnSpPr>
        <xdr:cNvPr id="160" name="直線コネクタ 159">
          <a:extLst>
            <a:ext uri="{FF2B5EF4-FFF2-40B4-BE49-F238E27FC236}">
              <a16:creationId xmlns:a16="http://schemas.microsoft.com/office/drawing/2014/main" id="{CA772E2B-7DA0-4D9C-BF2C-F682A3667BA0}"/>
            </a:ext>
          </a:extLst>
        </xdr:cNvPr>
        <xdr:cNvCxnSpPr/>
      </xdr:nvCxnSpPr>
      <xdr:spPr>
        <a:xfrm flipV="1">
          <a:off x="10636250" y="5649840"/>
          <a:ext cx="685800" cy="3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1" name="n_1aveValue債務償還比率">
          <a:extLst>
            <a:ext uri="{FF2B5EF4-FFF2-40B4-BE49-F238E27FC236}">
              <a16:creationId xmlns:a16="http://schemas.microsoft.com/office/drawing/2014/main" id="{1EC78EBE-6683-4C62-826B-9E241B8D4769}"/>
            </a:ext>
          </a:extLst>
        </xdr:cNvPr>
        <xdr:cNvSpPr txBox="1"/>
      </xdr:nvSpPr>
      <xdr:spPr>
        <a:xfrm>
          <a:off x="12465127" y="501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62" name="n_2aveValue債務償還比率">
          <a:extLst>
            <a:ext uri="{FF2B5EF4-FFF2-40B4-BE49-F238E27FC236}">
              <a16:creationId xmlns:a16="http://schemas.microsoft.com/office/drawing/2014/main" id="{DCC5682D-2158-497F-8325-9FE759A4DB07}"/>
            </a:ext>
          </a:extLst>
        </xdr:cNvPr>
        <xdr:cNvSpPr txBox="1"/>
      </xdr:nvSpPr>
      <xdr:spPr>
        <a:xfrm>
          <a:off x="11788852" y="563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63" name="n_3aveValue債務償還比率">
          <a:extLst>
            <a:ext uri="{FF2B5EF4-FFF2-40B4-BE49-F238E27FC236}">
              <a16:creationId xmlns:a16="http://schemas.microsoft.com/office/drawing/2014/main" id="{90392946-FD2F-4E8A-AD87-4802962AF725}"/>
            </a:ext>
          </a:extLst>
        </xdr:cNvPr>
        <xdr:cNvSpPr txBox="1"/>
      </xdr:nvSpPr>
      <xdr:spPr>
        <a:xfrm>
          <a:off x="11103052" y="534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4" name="n_4aveValue債務償還比率">
          <a:extLst>
            <a:ext uri="{FF2B5EF4-FFF2-40B4-BE49-F238E27FC236}">
              <a16:creationId xmlns:a16="http://schemas.microsoft.com/office/drawing/2014/main" id="{DA9A3E9A-B434-47CC-826F-B4575342CEE1}"/>
            </a:ext>
          </a:extLst>
        </xdr:cNvPr>
        <xdr:cNvSpPr txBox="1"/>
      </xdr:nvSpPr>
      <xdr:spPr>
        <a:xfrm>
          <a:off x="10417252" y="53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134655</xdr:rowOff>
    </xdr:from>
    <xdr:ext cx="469744" cy="259045"/>
    <xdr:sp macro="" textlink="">
      <xdr:nvSpPr>
        <xdr:cNvPr id="165" name="n_1mainValue債務償還比率">
          <a:extLst>
            <a:ext uri="{FF2B5EF4-FFF2-40B4-BE49-F238E27FC236}">
              <a16:creationId xmlns:a16="http://schemas.microsoft.com/office/drawing/2014/main" id="{B221B97E-B558-4545-9C9A-1BAB02C4E28F}"/>
            </a:ext>
          </a:extLst>
        </xdr:cNvPr>
        <xdr:cNvSpPr txBox="1"/>
      </xdr:nvSpPr>
      <xdr:spPr>
        <a:xfrm>
          <a:off x="12465127" y="548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125856</xdr:rowOff>
    </xdr:from>
    <xdr:ext cx="469744" cy="259045"/>
    <xdr:sp macro="" textlink="">
      <xdr:nvSpPr>
        <xdr:cNvPr id="166" name="n_2mainValue債務償還比率">
          <a:extLst>
            <a:ext uri="{FF2B5EF4-FFF2-40B4-BE49-F238E27FC236}">
              <a16:creationId xmlns:a16="http://schemas.microsoft.com/office/drawing/2014/main" id="{1419BF71-17C0-441C-9307-73E660843609}"/>
            </a:ext>
          </a:extLst>
        </xdr:cNvPr>
        <xdr:cNvSpPr txBox="1"/>
      </xdr:nvSpPr>
      <xdr:spPr>
        <a:xfrm>
          <a:off x="11788852" y="531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5342</xdr:rowOff>
    </xdr:from>
    <xdr:ext cx="469744" cy="259045"/>
    <xdr:sp macro="" textlink="">
      <xdr:nvSpPr>
        <xdr:cNvPr id="167" name="n_3mainValue債務償還比率">
          <a:extLst>
            <a:ext uri="{FF2B5EF4-FFF2-40B4-BE49-F238E27FC236}">
              <a16:creationId xmlns:a16="http://schemas.microsoft.com/office/drawing/2014/main" id="{2866AC04-24DD-469A-9B8E-F3E86E325CF7}"/>
            </a:ext>
          </a:extLst>
        </xdr:cNvPr>
        <xdr:cNvSpPr txBox="1"/>
      </xdr:nvSpPr>
      <xdr:spPr>
        <a:xfrm>
          <a:off x="11103052" y="56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53611</xdr:rowOff>
    </xdr:from>
    <xdr:ext cx="469744" cy="259045"/>
    <xdr:sp macro="" textlink="">
      <xdr:nvSpPr>
        <xdr:cNvPr id="168" name="n_4mainValue債務償還比率">
          <a:extLst>
            <a:ext uri="{FF2B5EF4-FFF2-40B4-BE49-F238E27FC236}">
              <a16:creationId xmlns:a16="http://schemas.microsoft.com/office/drawing/2014/main" id="{C57B1572-2CDE-4945-AEE5-D7DD768AAEBB}"/>
            </a:ext>
          </a:extLst>
        </xdr:cNvPr>
        <xdr:cNvSpPr txBox="1"/>
      </xdr:nvSpPr>
      <xdr:spPr>
        <a:xfrm>
          <a:off x="10417252"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FC08F18-9F8D-46C4-9930-43B96AFF99E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471999E-F4A4-4200-963F-060792F957F4}"/>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3F950DE-3E73-4FD3-BE44-C1E4035297C2}"/>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607366C-F0D5-4F13-91D9-565D03FA425D}"/>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7F2AB55-BB1F-467D-AB47-27E993D910D6}"/>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4937C59-B1B3-4B58-B3BE-B47477B27A1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7BB609-8D14-40C6-94C6-69E024603EE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B5B70C-6CE6-4BBA-9FC3-770CC1C3719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363806-B757-48D3-B164-AAA234DB098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DBE4E6-F507-491C-A40E-8042E63805A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5A1C69-3787-42E0-813C-22F1EEA30AB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DA4610-595E-44C0-9492-92AE2A0FF2C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0483B6-9CA5-4D09-B996-C65802E67CD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82B994-9A16-4FE7-B531-5ED9E0A1E63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B3E9B2-909F-481A-989F-7889CC14AED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23B8A5-DDE0-42A0-927F-09FAB7E5A1D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B74BD2-3090-49A8-9725-421D80E7A72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349052-3B25-4723-8BC1-C81081259F7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080D18-CA90-4B1F-B8C0-543FBBE8734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F71400-6320-48FC-85B2-196E0FA6AAA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C9FA17-5821-4E07-AAD2-C2F8F190012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A3F2A8-D52E-4D65-A714-E9555CCBBFD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587994-7B07-455D-B945-FEB89AA52D7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5514A1-860B-4E46-AE73-5BC4ECC9DFF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B72025-F0F3-463F-B21A-8FCE87276D6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21D78D-A3AA-4C57-AACF-59E9A5FFF91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A45115-FE71-4E25-B099-05FCA57A64D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186254-4AE1-488F-89C0-FDC4E050217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01CAAA-50BE-4D86-82F9-B4C7A211DE1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11BDD7-6A82-4FD1-8B72-D9C885EF252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7CBB0F-0776-4699-BABC-A47DFAB6D55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9F2401-F32F-4BD3-B12F-141D10FCA84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82858A-61AC-4DF6-A50D-63B0740C949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1D37EB-B6F1-40A5-BC4D-75ECC7F3415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3072C2-D712-4DA0-82FB-6AFB281A58A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6F82394-42F0-44CA-AB6D-726C13A5BCA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B82C3F-1F95-4B9C-AE0F-394E9A2009A6}"/>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238F36-3A86-4554-8D7C-9DA0E1B3060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09D9DF-7483-4B52-B825-E5A1A08C516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FDD22D-DBC7-421B-A9D1-7715D192716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A5E904-72E8-48CA-A452-1A33C4E61D9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7B9A6A-76FF-4105-A306-D859E841A9D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A334DE-5C63-4DCD-831B-49F81DE678E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C1F0A4-FF6E-4F00-BB6E-4402309F56C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3CC4C3-6BB9-4F05-AA65-23AF3B35873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3042B4-F484-4E38-8084-4556F547590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CA012E-2573-4DB8-A730-A2EDD062B63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FBAD59-0374-46A2-856F-3CC0B485266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F3A6B5-26B3-426E-8825-541D293C3F81}"/>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785ED83-3411-43BD-93D6-0B5F62593AAC}"/>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F1A7A58-7623-42E5-B453-9B52826C9607}"/>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A6CD769-BD09-4891-9218-605A27062A5B}"/>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2C156B-A2F7-42CD-9230-81666E3884A0}"/>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6EF4B5-71AE-457F-8B7C-92F55DFDF56A}"/>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9C24351-B917-48EE-8805-775B23B705B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9C842A2-F188-4F14-9DE0-AD3E78C323E3}"/>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95EB6E0-28A3-41D3-94B7-251352BBC9D7}"/>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22AB0C5-1390-4692-91B9-9A619EE018DD}"/>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AC1FB7E-31D6-4B18-8FCA-35F0DCA17C9E}"/>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68D7F9A-3E8E-41E2-91C1-B51B1770DC51}"/>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FE6B2C-E416-40D2-88D7-3CE7505F727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CA86A5C-A020-4AB4-ACE0-AB3D974465C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7D56C42-B601-446E-8810-83D05B79480B}"/>
            </a:ext>
          </a:extLst>
        </xdr:cNvPr>
        <xdr:cNvCxnSpPr/>
      </xdr:nvCxnSpPr>
      <xdr:spPr>
        <a:xfrm flipV="1">
          <a:off x="4180840" y="5540466"/>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1279831C-7C8F-4F4D-8DD6-2C71545C324E}"/>
            </a:ext>
          </a:extLst>
        </xdr:cNvPr>
        <xdr:cNvSpPr txBox="1"/>
      </xdr:nvSpPr>
      <xdr:spPr>
        <a:xfrm>
          <a:off x="4219575" y="68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F240CA06-E452-4DB0-9350-D902ED4E550C}"/>
            </a:ext>
          </a:extLst>
        </xdr:cNvPr>
        <xdr:cNvCxnSpPr/>
      </xdr:nvCxnSpPr>
      <xdr:spPr>
        <a:xfrm>
          <a:off x="4105275" y="6875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886C2D91-824F-42AC-A2C1-A50022D7E2E9}"/>
            </a:ext>
          </a:extLst>
        </xdr:cNvPr>
        <xdr:cNvSpPr txBox="1"/>
      </xdr:nvSpPr>
      <xdr:spPr>
        <a:xfrm>
          <a:off x="4219575" y="533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C167BDE1-68BA-4385-9B72-4EA0990BEC7C}"/>
            </a:ext>
          </a:extLst>
        </xdr:cNvPr>
        <xdr:cNvCxnSpPr/>
      </xdr:nvCxnSpPr>
      <xdr:spPr>
        <a:xfrm>
          <a:off x="4105275" y="55404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B4208CF6-F5A4-49BC-A2BF-3F9E1FDF1B5E}"/>
            </a:ext>
          </a:extLst>
        </xdr:cNvPr>
        <xdr:cNvSpPr txBox="1"/>
      </xdr:nvSpPr>
      <xdr:spPr>
        <a:xfrm>
          <a:off x="4219575" y="6324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3D6717C-B98B-468E-AF22-3838031F0844}"/>
            </a:ext>
          </a:extLst>
        </xdr:cNvPr>
        <xdr:cNvSpPr/>
      </xdr:nvSpPr>
      <xdr:spPr>
        <a:xfrm>
          <a:off x="4124325" y="63368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25CA3C70-514B-4E59-9C07-6796B43B83BD}"/>
            </a:ext>
          </a:extLst>
        </xdr:cNvPr>
        <xdr:cNvSpPr/>
      </xdr:nvSpPr>
      <xdr:spPr>
        <a:xfrm>
          <a:off x="33813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8FC42012-1FEC-4116-BBB2-75281E30665A}"/>
            </a:ext>
          </a:extLst>
        </xdr:cNvPr>
        <xdr:cNvSpPr/>
      </xdr:nvSpPr>
      <xdr:spPr>
        <a:xfrm>
          <a:off x="2571750" y="63271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DEFB8DDC-36DA-4F5A-B5D9-E2BC4364D990}"/>
            </a:ext>
          </a:extLst>
        </xdr:cNvPr>
        <xdr:cNvSpPr/>
      </xdr:nvSpPr>
      <xdr:spPr>
        <a:xfrm>
          <a:off x="1781175" y="62843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72745324-4F70-4DCF-BA58-AA5A73F2337A}"/>
            </a:ext>
          </a:extLst>
        </xdr:cNvPr>
        <xdr:cNvSpPr/>
      </xdr:nvSpPr>
      <xdr:spPr>
        <a:xfrm>
          <a:off x="981075" y="62403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5EBF7D-04FC-4A4B-A2EC-54DEB87FD20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FCAADA-62EE-4525-AF4D-DFFC6686D5B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1FFFB3-0A87-47E5-B5CE-60DFFCE5AFE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53559A-BBAE-436C-9144-90EB588CA32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F238384-1411-478F-9CED-F0A0F174AFE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a16="http://schemas.microsoft.com/office/drawing/2014/main" id="{79186FD0-5FDC-48D9-AF99-6237E03A6003}"/>
            </a:ext>
          </a:extLst>
        </xdr:cNvPr>
        <xdr:cNvSpPr/>
      </xdr:nvSpPr>
      <xdr:spPr>
        <a:xfrm>
          <a:off x="4124325" y="625003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107060</xdr:rowOff>
    </xdr:from>
    <xdr:ext cx="405111" cy="259045"/>
    <xdr:sp macro="" textlink="">
      <xdr:nvSpPr>
        <xdr:cNvPr id="75" name="【道路】&#10;有形固定資産減価償却率該当値テキスト">
          <a:extLst>
            <a:ext uri="{FF2B5EF4-FFF2-40B4-BE49-F238E27FC236}">
              <a16:creationId xmlns:a16="http://schemas.microsoft.com/office/drawing/2014/main" id="{333B39A4-3EAE-4AC5-9683-C8DFB786A951}"/>
            </a:ext>
          </a:extLst>
        </xdr:cNvPr>
        <xdr:cNvSpPr txBox="1"/>
      </xdr:nvSpPr>
      <xdr:spPr>
        <a:xfrm>
          <a:off x="4219575" y="6104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75728318-ABAC-455B-AA40-73F811FBA526}"/>
            </a:ext>
          </a:extLst>
        </xdr:cNvPr>
        <xdr:cNvSpPr/>
      </xdr:nvSpPr>
      <xdr:spPr>
        <a:xfrm>
          <a:off x="3381375" y="6264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5C9CDC9A-5684-4AE9-AB78-22B737E46638}"/>
            </a:ext>
          </a:extLst>
        </xdr:cNvPr>
        <xdr:cNvCxnSpPr/>
      </xdr:nvCxnSpPr>
      <xdr:spPr>
        <a:xfrm flipV="1">
          <a:off x="3429000" y="6297658"/>
          <a:ext cx="752475"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EDE89000-3736-406B-8D95-93C9FFBB0D70}"/>
            </a:ext>
          </a:extLst>
        </xdr:cNvPr>
        <xdr:cNvSpPr/>
      </xdr:nvSpPr>
      <xdr:spPr>
        <a:xfrm>
          <a:off x="2571750" y="6232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62693FE0-03AA-471B-A492-9F18D03FCD2E}"/>
            </a:ext>
          </a:extLst>
        </xdr:cNvPr>
        <xdr:cNvCxnSpPr/>
      </xdr:nvCxnSpPr>
      <xdr:spPr>
        <a:xfrm>
          <a:off x="2619375" y="6289403"/>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49893</xdr:rowOff>
    </xdr:from>
    <xdr:to>
      <xdr:col>10</xdr:col>
      <xdr:colOff>165100</xdr:colOff>
      <xdr:row>38</xdr:row>
      <xdr:rowOff>151493</xdr:rowOff>
    </xdr:to>
    <xdr:sp macro="" textlink="">
      <xdr:nvSpPr>
        <xdr:cNvPr id="80" name="楕円 79">
          <a:extLst>
            <a:ext uri="{FF2B5EF4-FFF2-40B4-BE49-F238E27FC236}">
              <a16:creationId xmlns:a16="http://schemas.microsoft.com/office/drawing/2014/main" id="{61191946-9BA5-4B23-B162-92355A944BB0}"/>
            </a:ext>
          </a:extLst>
        </xdr:cNvPr>
        <xdr:cNvSpPr/>
      </xdr:nvSpPr>
      <xdr:spPr>
        <a:xfrm>
          <a:off x="1781175" y="62093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100693</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A38EF0EB-7CF3-49AD-8E3A-285523664F41}"/>
            </a:ext>
          </a:extLst>
        </xdr:cNvPr>
        <xdr:cNvCxnSpPr/>
      </xdr:nvCxnSpPr>
      <xdr:spPr>
        <a:xfrm>
          <a:off x="1828800" y="6266543"/>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xdr:rowOff>
    </xdr:from>
    <xdr:to>
      <xdr:col>6</xdr:col>
      <xdr:colOff>38100</xdr:colOff>
      <xdr:row>38</xdr:row>
      <xdr:rowOff>109038</xdr:rowOff>
    </xdr:to>
    <xdr:sp macro="" textlink="">
      <xdr:nvSpPr>
        <xdr:cNvPr id="82" name="楕円 81">
          <a:extLst>
            <a:ext uri="{FF2B5EF4-FFF2-40B4-BE49-F238E27FC236}">
              <a16:creationId xmlns:a16="http://schemas.microsoft.com/office/drawing/2014/main" id="{BFABE645-E018-4B3D-A61B-D98492B8D1F3}"/>
            </a:ext>
          </a:extLst>
        </xdr:cNvPr>
        <xdr:cNvSpPr/>
      </xdr:nvSpPr>
      <xdr:spPr>
        <a:xfrm>
          <a:off x="981075" y="61732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58238</xdr:rowOff>
    </xdr:from>
    <xdr:to>
      <xdr:col>10</xdr:col>
      <xdr:colOff>114300</xdr:colOff>
      <xdr:row>38</xdr:row>
      <xdr:rowOff>100693</xdr:rowOff>
    </xdr:to>
    <xdr:cxnSp macro="">
      <xdr:nvCxnSpPr>
        <xdr:cNvPr id="83" name="直線コネクタ 82">
          <a:extLst>
            <a:ext uri="{FF2B5EF4-FFF2-40B4-BE49-F238E27FC236}">
              <a16:creationId xmlns:a16="http://schemas.microsoft.com/office/drawing/2014/main" id="{B8766BFC-09E8-439F-B53D-F0CDFE82206E}"/>
            </a:ext>
          </a:extLst>
        </xdr:cNvPr>
        <xdr:cNvCxnSpPr/>
      </xdr:nvCxnSpPr>
      <xdr:spPr>
        <a:xfrm>
          <a:off x="1028700" y="6220913"/>
          <a:ext cx="8001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A9026E0B-2DF6-442E-B382-FC174E787B7D}"/>
            </a:ext>
          </a:extLst>
        </xdr:cNvPr>
        <xdr:cNvSpPr txBox="1"/>
      </xdr:nvSpPr>
      <xdr:spPr>
        <a:xfrm>
          <a:off x="3239144"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CC7AAE06-EE71-4CFF-98FC-554759287A83}"/>
            </a:ext>
          </a:extLst>
        </xdr:cNvPr>
        <xdr:cNvSpPr txBox="1"/>
      </xdr:nvSpPr>
      <xdr:spPr>
        <a:xfrm>
          <a:off x="2439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C28D114A-4E78-4040-BADD-8E45A14CB775}"/>
            </a:ext>
          </a:extLst>
        </xdr:cNvPr>
        <xdr:cNvSpPr txBox="1"/>
      </xdr:nvSpPr>
      <xdr:spPr>
        <a:xfrm>
          <a:off x="1648469"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464CF5EA-94B5-43BC-8065-BFCDBA69C9FF}"/>
            </a:ext>
          </a:extLst>
        </xdr:cNvPr>
        <xdr:cNvSpPr txBox="1"/>
      </xdr:nvSpPr>
      <xdr:spPr>
        <a:xfrm>
          <a:off x="848369"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52087</xdr:rowOff>
    </xdr:from>
    <xdr:ext cx="405111" cy="259045"/>
    <xdr:sp macro="" textlink="">
      <xdr:nvSpPr>
        <xdr:cNvPr id="88" name="n_1mainValue【道路】&#10;有形固定資産減価償却率">
          <a:extLst>
            <a:ext uri="{FF2B5EF4-FFF2-40B4-BE49-F238E27FC236}">
              <a16:creationId xmlns:a16="http://schemas.microsoft.com/office/drawing/2014/main" id="{86B63813-E11A-4B64-843E-126CB8410C4D}"/>
            </a:ext>
          </a:extLst>
        </xdr:cNvPr>
        <xdr:cNvSpPr txBox="1"/>
      </xdr:nvSpPr>
      <xdr:spPr>
        <a:xfrm>
          <a:off x="323914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9" name="n_2mainValue【道路】&#10;有形固定資産減価償却率">
          <a:extLst>
            <a:ext uri="{FF2B5EF4-FFF2-40B4-BE49-F238E27FC236}">
              <a16:creationId xmlns:a16="http://schemas.microsoft.com/office/drawing/2014/main" id="{94178B55-EFED-4419-8E75-87A76AAF02C1}"/>
            </a:ext>
          </a:extLst>
        </xdr:cNvPr>
        <xdr:cNvSpPr txBox="1"/>
      </xdr:nvSpPr>
      <xdr:spPr>
        <a:xfrm>
          <a:off x="24390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168020</xdr:rowOff>
    </xdr:from>
    <xdr:ext cx="405111" cy="259045"/>
    <xdr:sp macro="" textlink="">
      <xdr:nvSpPr>
        <xdr:cNvPr id="90" name="n_3mainValue【道路】&#10;有形固定資産減価償却率">
          <a:extLst>
            <a:ext uri="{FF2B5EF4-FFF2-40B4-BE49-F238E27FC236}">
              <a16:creationId xmlns:a16="http://schemas.microsoft.com/office/drawing/2014/main" id="{43ACB53E-CAAA-4A45-8BBF-C63137FDAEB9}"/>
            </a:ext>
          </a:extLst>
        </xdr:cNvPr>
        <xdr:cNvSpPr txBox="1"/>
      </xdr:nvSpPr>
      <xdr:spPr>
        <a:xfrm>
          <a:off x="16484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125566</xdr:rowOff>
    </xdr:from>
    <xdr:ext cx="405111" cy="259045"/>
    <xdr:sp macro="" textlink="">
      <xdr:nvSpPr>
        <xdr:cNvPr id="91" name="n_4mainValue【道路】&#10;有形固定資産減価償却率">
          <a:extLst>
            <a:ext uri="{FF2B5EF4-FFF2-40B4-BE49-F238E27FC236}">
              <a16:creationId xmlns:a16="http://schemas.microsoft.com/office/drawing/2014/main" id="{57C8718E-89B2-485F-A62E-2719675C7E62}"/>
            </a:ext>
          </a:extLst>
        </xdr:cNvPr>
        <xdr:cNvSpPr txBox="1"/>
      </xdr:nvSpPr>
      <xdr:spPr>
        <a:xfrm>
          <a:off x="848369" y="596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B1A2158-FF3B-4ADF-8E42-427FBD12B0C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1316349-EB47-4CCF-84B3-ECF8206D31C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12B225-4219-4028-BF76-2C98A4AF784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1A036B-BBA2-4F71-AE95-CA3F8A10094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6AF539A-EE1B-4289-8326-6C630F1BFA4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7031228-6A97-45CE-9866-7545EFC6A05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9DF8038-17CC-4516-954F-E4808B5F4E9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57DDE3D-EA3E-4F2D-8D45-81D087CDB2C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A6560F0-C2E6-4647-B705-BA7F743B3866}"/>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BF7EA36-57FE-491B-BE8C-8C204DFC29F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68C5109-34F5-4640-92FF-2564C4C3A3EE}"/>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FDDBD64-FEB5-4BBD-AC07-05EA04E2EA4C}"/>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89E4DC7-B2F3-47AA-8295-5B532FE0033C}"/>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8080B91D-CEFE-48B7-85FD-DD29B510390B}"/>
            </a:ext>
          </a:extLst>
        </xdr:cNvPr>
        <xdr:cNvSpPr txBox="1"/>
      </xdr:nvSpPr>
      <xdr:spPr>
        <a:xfrm>
          <a:off x="54212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19C6DDE-C503-4ADD-B8F1-80702A88CC85}"/>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CE20B087-E1D8-4664-BACB-96F20B90569A}"/>
            </a:ext>
          </a:extLst>
        </xdr:cNvPr>
        <xdr:cNvSpPr txBox="1"/>
      </xdr:nvSpPr>
      <xdr:spPr>
        <a:xfrm>
          <a:off x="54212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730B9C9-67BC-4930-9722-9E17E171372E}"/>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BF85B05D-FCAB-4205-B64C-A1E2BE1AB104}"/>
            </a:ext>
          </a:extLst>
        </xdr:cNvPr>
        <xdr:cNvSpPr txBox="1"/>
      </xdr:nvSpPr>
      <xdr:spPr>
        <a:xfrm>
          <a:off x="54212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2442589-5A8F-4912-B250-0BEC93B736E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B6E625F-5C43-484D-8955-F8AFCD752A08}"/>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F90E647-9A8D-4840-A831-B005CD65DB9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4E62A6E-9ED8-479D-A512-7DCD51F8560A}"/>
            </a:ext>
          </a:extLst>
        </xdr:cNvPr>
        <xdr:cNvCxnSpPr/>
      </xdr:nvCxnSpPr>
      <xdr:spPr>
        <a:xfrm flipV="1">
          <a:off x="9429115" y="5544817"/>
          <a:ext cx="0" cy="123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A634131D-954B-4C8A-BC82-E5224767507B}"/>
            </a:ext>
          </a:extLst>
        </xdr:cNvPr>
        <xdr:cNvSpPr txBox="1"/>
      </xdr:nvSpPr>
      <xdr:spPr>
        <a:xfrm>
          <a:off x="9467850" y="67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F1D58C4E-0C69-4614-8153-43897564B42D}"/>
            </a:ext>
          </a:extLst>
        </xdr:cNvPr>
        <xdr:cNvCxnSpPr/>
      </xdr:nvCxnSpPr>
      <xdr:spPr>
        <a:xfrm>
          <a:off x="9363075" y="67800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81B357A8-A523-4D55-9C75-ED9778E4B805}"/>
            </a:ext>
          </a:extLst>
        </xdr:cNvPr>
        <xdr:cNvSpPr txBox="1"/>
      </xdr:nvSpPr>
      <xdr:spPr>
        <a:xfrm>
          <a:off x="9467850" y="533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BF8E9AF1-FE07-43E2-B880-03C662315CF2}"/>
            </a:ext>
          </a:extLst>
        </xdr:cNvPr>
        <xdr:cNvCxnSpPr/>
      </xdr:nvCxnSpPr>
      <xdr:spPr>
        <a:xfrm>
          <a:off x="9363075" y="5544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A5F3DCA1-9BFA-412D-84A8-02C13C87BEA3}"/>
            </a:ext>
          </a:extLst>
        </xdr:cNvPr>
        <xdr:cNvSpPr txBox="1"/>
      </xdr:nvSpPr>
      <xdr:spPr>
        <a:xfrm>
          <a:off x="9467850" y="645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BE560AD1-DAC2-43FE-8BBD-CAE198A22E6B}"/>
            </a:ext>
          </a:extLst>
        </xdr:cNvPr>
        <xdr:cNvSpPr/>
      </xdr:nvSpPr>
      <xdr:spPr>
        <a:xfrm>
          <a:off x="9401175" y="65893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F2D94DF3-5408-43EA-838C-4FC91AC4FDBD}"/>
            </a:ext>
          </a:extLst>
        </xdr:cNvPr>
        <xdr:cNvSpPr/>
      </xdr:nvSpPr>
      <xdr:spPr>
        <a:xfrm>
          <a:off x="8639175" y="6600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E462771A-29AF-42BD-8DFE-33C17924511C}"/>
            </a:ext>
          </a:extLst>
        </xdr:cNvPr>
        <xdr:cNvSpPr/>
      </xdr:nvSpPr>
      <xdr:spPr>
        <a:xfrm>
          <a:off x="7839075" y="662646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E16F2CDD-FBD1-4447-9220-9FC1C3919086}"/>
            </a:ext>
          </a:extLst>
        </xdr:cNvPr>
        <xdr:cNvSpPr/>
      </xdr:nvSpPr>
      <xdr:spPr>
        <a:xfrm>
          <a:off x="7029450" y="66095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B22FE298-D804-4B84-BB9F-CAE475234A9A}"/>
            </a:ext>
          </a:extLst>
        </xdr:cNvPr>
        <xdr:cNvSpPr/>
      </xdr:nvSpPr>
      <xdr:spPr>
        <a:xfrm>
          <a:off x="6238875" y="6617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1E8D153-0D82-41FC-A816-2FA42DFBD3B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03CAB5-330B-43FF-934F-59078A54351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F2CA84-8E84-43DA-B3F6-105F055BDA8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EBAB10-6EE9-4E2A-AB02-149C5D03793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989B17-04D0-4225-AE95-EF6180B6841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59512</xdr:rowOff>
    </xdr:from>
    <xdr:to>
      <xdr:col>55</xdr:col>
      <xdr:colOff>50800</xdr:colOff>
      <xdr:row>41</xdr:row>
      <xdr:rowOff>161112</xdr:rowOff>
    </xdr:to>
    <xdr:sp macro="" textlink="">
      <xdr:nvSpPr>
        <xdr:cNvPr id="129" name="楕円 128">
          <a:extLst>
            <a:ext uri="{FF2B5EF4-FFF2-40B4-BE49-F238E27FC236}">
              <a16:creationId xmlns:a16="http://schemas.microsoft.com/office/drawing/2014/main" id="{50F42098-9BAF-4678-87A0-0012566122F9}"/>
            </a:ext>
          </a:extLst>
        </xdr:cNvPr>
        <xdr:cNvSpPr/>
      </xdr:nvSpPr>
      <xdr:spPr>
        <a:xfrm>
          <a:off x="9401175" y="670796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145889</xdr:rowOff>
    </xdr:from>
    <xdr:ext cx="534377" cy="259045"/>
    <xdr:sp macro="" textlink="">
      <xdr:nvSpPr>
        <xdr:cNvPr id="130" name="【道路】&#10;一人当たり延長該当値テキスト">
          <a:extLst>
            <a:ext uri="{FF2B5EF4-FFF2-40B4-BE49-F238E27FC236}">
              <a16:creationId xmlns:a16="http://schemas.microsoft.com/office/drawing/2014/main" id="{E8FDD132-009F-4C25-A73A-254E6106C1EC}"/>
            </a:ext>
          </a:extLst>
        </xdr:cNvPr>
        <xdr:cNvSpPr txBox="1"/>
      </xdr:nvSpPr>
      <xdr:spPr>
        <a:xfrm>
          <a:off x="9467850" y="662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59358</xdr:rowOff>
    </xdr:from>
    <xdr:to>
      <xdr:col>50</xdr:col>
      <xdr:colOff>165100</xdr:colOff>
      <xdr:row>41</xdr:row>
      <xdr:rowOff>160958</xdr:rowOff>
    </xdr:to>
    <xdr:sp macro="" textlink="">
      <xdr:nvSpPr>
        <xdr:cNvPr id="131" name="楕円 130">
          <a:extLst>
            <a:ext uri="{FF2B5EF4-FFF2-40B4-BE49-F238E27FC236}">
              <a16:creationId xmlns:a16="http://schemas.microsoft.com/office/drawing/2014/main" id="{E18B060B-508A-4171-AABE-B24A4371624F}"/>
            </a:ext>
          </a:extLst>
        </xdr:cNvPr>
        <xdr:cNvSpPr/>
      </xdr:nvSpPr>
      <xdr:spPr>
        <a:xfrm>
          <a:off x="8639175" y="670780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110158</xdr:rowOff>
    </xdr:from>
    <xdr:to>
      <xdr:col>55</xdr:col>
      <xdr:colOff>0</xdr:colOff>
      <xdr:row>41</xdr:row>
      <xdr:rowOff>110312</xdr:rowOff>
    </xdr:to>
    <xdr:cxnSp macro="">
      <xdr:nvCxnSpPr>
        <xdr:cNvPr id="132" name="直線コネクタ 131">
          <a:extLst>
            <a:ext uri="{FF2B5EF4-FFF2-40B4-BE49-F238E27FC236}">
              <a16:creationId xmlns:a16="http://schemas.microsoft.com/office/drawing/2014/main" id="{7C010D95-5E49-4FD9-82AC-CF4BFD507D49}"/>
            </a:ext>
          </a:extLst>
        </xdr:cNvPr>
        <xdr:cNvCxnSpPr/>
      </xdr:nvCxnSpPr>
      <xdr:spPr>
        <a:xfrm>
          <a:off x="8686800" y="6755433"/>
          <a:ext cx="74295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59221</xdr:rowOff>
    </xdr:from>
    <xdr:to>
      <xdr:col>46</xdr:col>
      <xdr:colOff>38100</xdr:colOff>
      <xdr:row>41</xdr:row>
      <xdr:rowOff>160821</xdr:rowOff>
    </xdr:to>
    <xdr:sp macro="" textlink="">
      <xdr:nvSpPr>
        <xdr:cNvPr id="133" name="楕円 132">
          <a:extLst>
            <a:ext uri="{FF2B5EF4-FFF2-40B4-BE49-F238E27FC236}">
              <a16:creationId xmlns:a16="http://schemas.microsoft.com/office/drawing/2014/main" id="{27F7589C-F471-46A8-8C93-7F9A621FCD9A}"/>
            </a:ext>
          </a:extLst>
        </xdr:cNvPr>
        <xdr:cNvSpPr/>
      </xdr:nvSpPr>
      <xdr:spPr>
        <a:xfrm>
          <a:off x="7839075" y="67076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110021</xdr:rowOff>
    </xdr:from>
    <xdr:to>
      <xdr:col>50</xdr:col>
      <xdr:colOff>114300</xdr:colOff>
      <xdr:row>41</xdr:row>
      <xdr:rowOff>110158</xdr:rowOff>
    </xdr:to>
    <xdr:cxnSp macro="">
      <xdr:nvCxnSpPr>
        <xdr:cNvPr id="134" name="直線コネクタ 133">
          <a:extLst>
            <a:ext uri="{FF2B5EF4-FFF2-40B4-BE49-F238E27FC236}">
              <a16:creationId xmlns:a16="http://schemas.microsoft.com/office/drawing/2014/main" id="{ED4EF174-8E80-413C-B94B-2246E0C63AF9}"/>
            </a:ext>
          </a:extLst>
        </xdr:cNvPr>
        <xdr:cNvCxnSpPr/>
      </xdr:nvCxnSpPr>
      <xdr:spPr>
        <a:xfrm>
          <a:off x="7886700" y="6755296"/>
          <a:ext cx="8001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59221</xdr:rowOff>
    </xdr:from>
    <xdr:to>
      <xdr:col>41</xdr:col>
      <xdr:colOff>101600</xdr:colOff>
      <xdr:row>41</xdr:row>
      <xdr:rowOff>160821</xdr:rowOff>
    </xdr:to>
    <xdr:sp macro="" textlink="">
      <xdr:nvSpPr>
        <xdr:cNvPr id="135" name="楕円 134">
          <a:extLst>
            <a:ext uri="{FF2B5EF4-FFF2-40B4-BE49-F238E27FC236}">
              <a16:creationId xmlns:a16="http://schemas.microsoft.com/office/drawing/2014/main" id="{89C95A8B-ED73-43EB-AFCA-F99595B9A60D}"/>
            </a:ext>
          </a:extLst>
        </xdr:cNvPr>
        <xdr:cNvSpPr/>
      </xdr:nvSpPr>
      <xdr:spPr>
        <a:xfrm>
          <a:off x="7029450" y="67076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110021</xdr:rowOff>
    </xdr:from>
    <xdr:to>
      <xdr:col>45</xdr:col>
      <xdr:colOff>177800</xdr:colOff>
      <xdr:row>41</xdr:row>
      <xdr:rowOff>110021</xdr:rowOff>
    </xdr:to>
    <xdr:cxnSp macro="">
      <xdr:nvCxnSpPr>
        <xdr:cNvPr id="136" name="直線コネクタ 135">
          <a:extLst>
            <a:ext uri="{FF2B5EF4-FFF2-40B4-BE49-F238E27FC236}">
              <a16:creationId xmlns:a16="http://schemas.microsoft.com/office/drawing/2014/main" id="{C37203EB-511A-40FC-AF6E-B0AF3F270E01}"/>
            </a:ext>
          </a:extLst>
        </xdr:cNvPr>
        <xdr:cNvCxnSpPr/>
      </xdr:nvCxnSpPr>
      <xdr:spPr>
        <a:xfrm>
          <a:off x="7077075" y="675529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59254</xdr:rowOff>
    </xdr:from>
    <xdr:to>
      <xdr:col>36</xdr:col>
      <xdr:colOff>165100</xdr:colOff>
      <xdr:row>41</xdr:row>
      <xdr:rowOff>160854</xdr:rowOff>
    </xdr:to>
    <xdr:sp macro="" textlink="">
      <xdr:nvSpPr>
        <xdr:cNvPr id="137" name="楕円 136">
          <a:extLst>
            <a:ext uri="{FF2B5EF4-FFF2-40B4-BE49-F238E27FC236}">
              <a16:creationId xmlns:a16="http://schemas.microsoft.com/office/drawing/2014/main" id="{424B2266-C524-4BEC-8F16-C85508B092E2}"/>
            </a:ext>
          </a:extLst>
        </xdr:cNvPr>
        <xdr:cNvSpPr/>
      </xdr:nvSpPr>
      <xdr:spPr>
        <a:xfrm>
          <a:off x="6238875" y="67077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110021</xdr:rowOff>
    </xdr:from>
    <xdr:to>
      <xdr:col>41</xdr:col>
      <xdr:colOff>50800</xdr:colOff>
      <xdr:row>41</xdr:row>
      <xdr:rowOff>110054</xdr:rowOff>
    </xdr:to>
    <xdr:cxnSp macro="">
      <xdr:nvCxnSpPr>
        <xdr:cNvPr id="138" name="直線コネクタ 137">
          <a:extLst>
            <a:ext uri="{FF2B5EF4-FFF2-40B4-BE49-F238E27FC236}">
              <a16:creationId xmlns:a16="http://schemas.microsoft.com/office/drawing/2014/main" id="{49B3FBF5-DB98-49EC-B4D7-4CE427B96ABA}"/>
            </a:ext>
          </a:extLst>
        </xdr:cNvPr>
        <xdr:cNvCxnSpPr/>
      </xdr:nvCxnSpPr>
      <xdr:spPr>
        <a:xfrm flipV="1">
          <a:off x="6286500" y="6755296"/>
          <a:ext cx="790575"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43EC27C1-5765-491A-A232-643136116CB2}"/>
            </a:ext>
          </a:extLst>
        </xdr:cNvPr>
        <xdr:cNvSpPr txBox="1"/>
      </xdr:nvSpPr>
      <xdr:spPr>
        <a:xfrm>
          <a:off x="8429136" y="638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9311F4D0-4631-4FF5-BF77-F5D8D773FF75}"/>
            </a:ext>
          </a:extLst>
        </xdr:cNvPr>
        <xdr:cNvSpPr txBox="1"/>
      </xdr:nvSpPr>
      <xdr:spPr>
        <a:xfrm>
          <a:off x="7648086" y="64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6ED27A25-B848-45F5-8E4D-D57C9D887E10}"/>
            </a:ext>
          </a:extLst>
        </xdr:cNvPr>
        <xdr:cNvSpPr txBox="1"/>
      </xdr:nvSpPr>
      <xdr:spPr>
        <a:xfrm>
          <a:off x="6847986" y="63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7EF74BB6-432B-4B15-AD58-3BC930333A76}"/>
            </a:ext>
          </a:extLst>
        </xdr:cNvPr>
        <xdr:cNvSpPr txBox="1"/>
      </xdr:nvSpPr>
      <xdr:spPr>
        <a:xfrm>
          <a:off x="6038361" y="64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152085</xdr:rowOff>
    </xdr:from>
    <xdr:ext cx="534377" cy="259045"/>
    <xdr:sp macro="" textlink="">
      <xdr:nvSpPr>
        <xdr:cNvPr id="143" name="n_1mainValue【道路】&#10;一人当たり延長">
          <a:extLst>
            <a:ext uri="{FF2B5EF4-FFF2-40B4-BE49-F238E27FC236}">
              <a16:creationId xmlns:a16="http://schemas.microsoft.com/office/drawing/2014/main" id="{50525C05-D072-41EF-95F1-A1EAC6FE420E}"/>
            </a:ext>
          </a:extLst>
        </xdr:cNvPr>
        <xdr:cNvSpPr txBox="1"/>
      </xdr:nvSpPr>
      <xdr:spPr>
        <a:xfrm>
          <a:off x="8429136" y="68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151948</xdr:rowOff>
    </xdr:from>
    <xdr:ext cx="534377" cy="259045"/>
    <xdr:sp macro="" textlink="">
      <xdr:nvSpPr>
        <xdr:cNvPr id="144" name="n_2mainValue【道路】&#10;一人当たり延長">
          <a:extLst>
            <a:ext uri="{FF2B5EF4-FFF2-40B4-BE49-F238E27FC236}">
              <a16:creationId xmlns:a16="http://schemas.microsoft.com/office/drawing/2014/main" id="{E77B988E-2AF4-43E6-B007-A945E53680C3}"/>
            </a:ext>
          </a:extLst>
        </xdr:cNvPr>
        <xdr:cNvSpPr txBox="1"/>
      </xdr:nvSpPr>
      <xdr:spPr>
        <a:xfrm>
          <a:off x="7648086" y="68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151948</xdr:rowOff>
    </xdr:from>
    <xdr:ext cx="534377" cy="259045"/>
    <xdr:sp macro="" textlink="">
      <xdr:nvSpPr>
        <xdr:cNvPr id="145" name="n_3mainValue【道路】&#10;一人当たり延長">
          <a:extLst>
            <a:ext uri="{FF2B5EF4-FFF2-40B4-BE49-F238E27FC236}">
              <a16:creationId xmlns:a16="http://schemas.microsoft.com/office/drawing/2014/main" id="{04FB6F34-6364-4860-AEF9-B5FD8AEF945D}"/>
            </a:ext>
          </a:extLst>
        </xdr:cNvPr>
        <xdr:cNvSpPr txBox="1"/>
      </xdr:nvSpPr>
      <xdr:spPr>
        <a:xfrm>
          <a:off x="6847986" y="68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151981</xdr:rowOff>
    </xdr:from>
    <xdr:ext cx="534377" cy="259045"/>
    <xdr:sp macro="" textlink="">
      <xdr:nvSpPr>
        <xdr:cNvPr id="146" name="n_4mainValue【道路】&#10;一人当たり延長">
          <a:extLst>
            <a:ext uri="{FF2B5EF4-FFF2-40B4-BE49-F238E27FC236}">
              <a16:creationId xmlns:a16="http://schemas.microsoft.com/office/drawing/2014/main" id="{072E4CBD-0311-4354-8387-50FC43CFAC00}"/>
            </a:ext>
          </a:extLst>
        </xdr:cNvPr>
        <xdr:cNvSpPr txBox="1"/>
      </xdr:nvSpPr>
      <xdr:spPr>
        <a:xfrm>
          <a:off x="6038361" y="68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35761F3-6FA2-496A-BF85-F0DF57B9E3D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27C114F-4834-4D63-99EB-F0EB889525E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97490A6-3D1E-4FAD-B738-DB374C476A9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78C2D74-8AB2-4361-A838-720B35D656E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5608E38-688B-4BE8-B06F-E58C8DE7319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BCD7B99-80CB-40BA-94F8-23B8C2440D3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656DD42-AE63-49EC-AD0C-817D36DB36C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47840DD-3943-43D4-A349-E83BD72AC33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30ECAFC-1865-4E3D-AC5E-5B89834FB7A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9573567-3B3A-4823-BC34-78B75B80C2A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17E201B-2DF9-4B0A-9FA2-8D1F9BE99A3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62574DC-3B96-4E79-B91B-15C78C23BF8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F33D17D-FABB-4A58-8735-85FD66EB8E7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01F22B1-AF29-4100-B90D-7579F17C74C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B265FA0-449C-4833-A58C-58C9690985F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6861C83-8864-4BED-A4E1-E896AC37A646}"/>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3509ADB-1A96-4E5A-B9EF-662A2B247E90}"/>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F240759-D173-47EB-9DF9-723455F1EFD2}"/>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149C816-A886-40A9-ABCB-04EFB4646656}"/>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24C89AD-1032-4710-BCC0-E21266129B59}"/>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E1C41F0E-4A3F-40AC-857B-1626C8EB8B4F}"/>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09DCDB3-FD20-4CBE-B6D6-C93B5DDFD15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74834D3C-1A7F-4339-BE3E-7F878E65AB0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3148E0E2-02D5-4421-8470-36FA251B4417}"/>
            </a:ext>
          </a:extLst>
        </xdr:cNvPr>
        <xdr:cNvCxnSpPr/>
      </xdr:nvCxnSpPr>
      <xdr:spPr>
        <a:xfrm flipV="1">
          <a:off x="4180840" y="90106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43A3114F-8F2B-4B00-9A41-C074612B772F}"/>
            </a:ext>
          </a:extLst>
        </xdr:cNvPr>
        <xdr:cNvSpPr txBox="1"/>
      </xdr:nvSpPr>
      <xdr:spPr>
        <a:xfrm>
          <a:off x="4219575"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73D22412-6FA6-4FE1-9A93-33CCE87D3EE2}"/>
            </a:ext>
          </a:extLst>
        </xdr:cNvPr>
        <xdr:cNvCxnSpPr/>
      </xdr:nvCxnSpPr>
      <xdr:spPr>
        <a:xfrm>
          <a:off x="4105275" y="10210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2F2DC9F-C6D0-4F90-B14D-15E8418CB34A}"/>
            </a:ext>
          </a:extLst>
        </xdr:cNvPr>
        <xdr:cNvSpPr txBox="1"/>
      </xdr:nvSpPr>
      <xdr:spPr>
        <a:xfrm>
          <a:off x="4219575" y="8798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1C68ABF8-DC1F-4FAF-8BAF-66222213DAFF}"/>
            </a:ext>
          </a:extLst>
        </xdr:cNvPr>
        <xdr:cNvCxnSpPr/>
      </xdr:nvCxnSpPr>
      <xdr:spPr>
        <a:xfrm>
          <a:off x="41052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CF0CA94-1155-4A64-92F1-A2310E687BB0}"/>
            </a:ext>
          </a:extLst>
        </xdr:cNvPr>
        <xdr:cNvSpPr txBox="1"/>
      </xdr:nvSpPr>
      <xdr:spPr>
        <a:xfrm>
          <a:off x="4219575" y="9601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313E0406-921A-416C-A8B6-9232E8F457E7}"/>
            </a:ext>
          </a:extLst>
        </xdr:cNvPr>
        <xdr:cNvSpPr/>
      </xdr:nvSpPr>
      <xdr:spPr>
        <a:xfrm>
          <a:off x="4124325" y="97370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C06B058A-86A3-4467-B1D2-E0DB945F1486}"/>
            </a:ext>
          </a:extLst>
        </xdr:cNvPr>
        <xdr:cNvSpPr/>
      </xdr:nvSpPr>
      <xdr:spPr>
        <a:xfrm>
          <a:off x="3381375" y="97250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23E7F055-6A17-43C2-8FB8-42D9A559DEAC}"/>
            </a:ext>
          </a:extLst>
        </xdr:cNvPr>
        <xdr:cNvSpPr/>
      </xdr:nvSpPr>
      <xdr:spPr>
        <a:xfrm>
          <a:off x="25717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CF4EF151-4851-46B5-8EB1-A61E500F4C38}"/>
            </a:ext>
          </a:extLst>
        </xdr:cNvPr>
        <xdr:cNvSpPr/>
      </xdr:nvSpPr>
      <xdr:spPr>
        <a:xfrm>
          <a:off x="1781175" y="971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9A9053C3-E357-4E1C-8B89-BFA5E659D78E}"/>
            </a:ext>
          </a:extLst>
        </xdr:cNvPr>
        <xdr:cNvSpPr/>
      </xdr:nvSpPr>
      <xdr:spPr>
        <a:xfrm>
          <a:off x="981075" y="9707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1F49781-4BEE-42FE-980E-AEE1498C557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9BF86BB-B984-4CA2-A4B2-ED59C01D36A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50757FE-68D7-4609-BD33-8A64B6D66A5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22698B-A3FC-4B7A-AA3C-90335630D03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4312B0-6C9D-4B72-A064-7E50772891A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81280</xdr:rowOff>
    </xdr:from>
    <xdr:to>
      <xdr:col>24</xdr:col>
      <xdr:colOff>114300</xdr:colOff>
      <xdr:row>62</xdr:row>
      <xdr:rowOff>11430</xdr:rowOff>
    </xdr:to>
    <xdr:sp macro="" textlink="">
      <xdr:nvSpPr>
        <xdr:cNvPr id="186" name="楕円 185">
          <a:extLst>
            <a:ext uri="{FF2B5EF4-FFF2-40B4-BE49-F238E27FC236}">
              <a16:creationId xmlns:a16="http://schemas.microsoft.com/office/drawing/2014/main" id="{A6F74A4C-D790-4132-A101-35D66F59A31C}"/>
            </a:ext>
          </a:extLst>
        </xdr:cNvPr>
        <xdr:cNvSpPr/>
      </xdr:nvSpPr>
      <xdr:spPr>
        <a:xfrm>
          <a:off x="4124325" y="99714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59707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ADEFA92-62EC-46B4-BE19-6ADEFB966054}"/>
            </a:ext>
          </a:extLst>
        </xdr:cNvPr>
        <xdr:cNvSpPr txBox="1"/>
      </xdr:nvSpPr>
      <xdr:spPr>
        <a:xfrm>
          <a:off x="4219575"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77470</xdr:rowOff>
    </xdr:from>
    <xdr:to>
      <xdr:col>20</xdr:col>
      <xdr:colOff>38100</xdr:colOff>
      <xdr:row>62</xdr:row>
      <xdr:rowOff>7620</xdr:rowOff>
    </xdr:to>
    <xdr:sp macro="" textlink="">
      <xdr:nvSpPr>
        <xdr:cNvPr id="188" name="楕円 187">
          <a:extLst>
            <a:ext uri="{FF2B5EF4-FFF2-40B4-BE49-F238E27FC236}">
              <a16:creationId xmlns:a16="http://schemas.microsoft.com/office/drawing/2014/main" id="{FA9AD05A-DEAB-4C00-99D0-45A6B8AA4ACB}"/>
            </a:ext>
          </a:extLst>
        </xdr:cNvPr>
        <xdr:cNvSpPr/>
      </xdr:nvSpPr>
      <xdr:spPr>
        <a:xfrm>
          <a:off x="3381375" y="9964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128270</xdr:rowOff>
    </xdr:from>
    <xdr:to>
      <xdr:col>24</xdr:col>
      <xdr:colOff>63500</xdr:colOff>
      <xdr:row>61</xdr:row>
      <xdr:rowOff>132080</xdr:rowOff>
    </xdr:to>
    <xdr:cxnSp macro="">
      <xdr:nvCxnSpPr>
        <xdr:cNvPr id="189" name="直線コネクタ 188">
          <a:extLst>
            <a:ext uri="{FF2B5EF4-FFF2-40B4-BE49-F238E27FC236}">
              <a16:creationId xmlns:a16="http://schemas.microsoft.com/office/drawing/2014/main" id="{53A4C01F-86F6-4F56-82DC-D057179EFE4C}"/>
            </a:ext>
          </a:extLst>
        </xdr:cNvPr>
        <xdr:cNvCxnSpPr/>
      </xdr:nvCxnSpPr>
      <xdr:spPr>
        <a:xfrm>
          <a:off x="3429000" y="10012045"/>
          <a:ext cx="7524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68580</xdr:rowOff>
    </xdr:from>
    <xdr:to>
      <xdr:col>15</xdr:col>
      <xdr:colOff>101600</xdr:colOff>
      <xdr:row>61</xdr:row>
      <xdr:rowOff>170180</xdr:rowOff>
    </xdr:to>
    <xdr:sp macro="" textlink="">
      <xdr:nvSpPr>
        <xdr:cNvPr id="190" name="楕円 189">
          <a:extLst>
            <a:ext uri="{FF2B5EF4-FFF2-40B4-BE49-F238E27FC236}">
              <a16:creationId xmlns:a16="http://schemas.microsoft.com/office/drawing/2014/main" id="{E177E9B8-5240-4F13-BAA7-4AEE7B6E7E60}"/>
            </a:ext>
          </a:extLst>
        </xdr:cNvPr>
        <xdr:cNvSpPr/>
      </xdr:nvSpPr>
      <xdr:spPr>
        <a:xfrm>
          <a:off x="2571750" y="99523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119380</xdr:rowOff>
    </xdr:from>
    <xdr:to>
      <xdr:col>19</xdr:col>
      <xdr:colOff>177800</xdr:colOff>
      <xdr:row>61</xdr:row>
      <xdr:rowOff>128270</xdr:rowOff>
    </xdr:to>
    <xdr:cxnSp macro="">
      <xdr:nvCxnSpPr>
        <xdr:cNvPr id="191" name="直線コネクタ 190">
          <a:extLst>
            <a:ext uri="{FF2B5EF4-FFF2-40B4-BE49-F238E27FC236}">
              <a16:creationId xmlns:a16="http://schemas.microsoft.com/office/drawing/2014/main" id="{AF13E5F5-CCEC-4792-92D5-0CF92956BB13}"/>
            </a:ext>
          </a:extLst>
        </xdr:cNvPr>
        <xdr:cNvCxnSpPr/>
      </xdr:nvCxnSpPr>
      <xdr:spPr>
        <a:xfrm>
          <a:off x="2619375" y="10009505"/>
          <a:ext cx="80962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46990</xdr:rowOff>
    </xdr:from>
    <xdr:to>
      <xdr:col>10</xdr:col>
      <xdr:colOff>165100</xdr:colOff>
      <xdr:row>61</xdr:row>
      <xdr:rowOff>148590</xdr:rowOff>
    </xdr:to>
    <xdr:sp macro="" textlink="">
      <xdr:nvSpPr>
        <xdr:cNvPr id="192" name="楕円 191">
          <a:extLst>
            <a:ext uri="{FF2B5EF4-FFF2-40B4-BE49-F238E27FC236}">
              <a16:creationId xmlns:a16="http://schemas.microsoft.com/office/drawing/2014/main" id="{16593353-D9A0-4352-9E66-FEE83F9B71F6}"/>
            </a:ext>
          </a:extLst>
        </xdr:cNvPr>
        <xdr:cNvSpPr/>
      </xdr:nvSpPr>
      <xdr:spPr>
        <a:xfrm>
          <a:off x="1781175" y="9937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97790</xdr:rowOff>
    </xdr:from>
    <xdr:to>
      <xdr:col>15</xdr:col>
      <xdr:colOff>50800</xdr:colOff>
      <xdr:row>61</xdr:row>
      <xdr:rowOff>119380</xdr:rowOff>
    </xdr:to>
    <xdr:cxnSp macro="">
      <xdr:nvCxnSpPr>
        <xdr:cNvPr id="193" name="直線コネクタ 192">
          <a:extLst>
            <a:ext uri="{FF2B5EF4-FFF2-40B4-BE49-F238E27FC236}">
              <a16:creationId xmlns:a16="http://schemas.microsoft.com/office/drawing/2014/main" id="{8DFA94AA-4AF6-4101-9502-0B3A7A8C807B}"/>
            </a:ext>
          </a:extLst>
        </xdr:cNvPr>
        <xdr:cNvCxnSpPr/>
      </xdr:nvCxnSpPr>
      <xdr:spPr>
        <a:xfrm>
          <a:off x="1828800" y="9984740"/>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39370</xdr:rowOff>
    </xdr:from>
    <xdr:to>
      <xdr:col>6</xdr:col>
      <xdr:colOff>38100</xdr:colOff>
      <xdr:row>61</xdr:row>
      <xdr:rowOff>140970</xdr:rowOff>
    </xdr:to>
    <xdr:sp macro="" textlink="">
      <xdr:nvSpPr>
        <xdr:cNvPr id="194" name="楕円 193">
          <a:extLst>
            <a:ext uri="{FF2B5EF4-FFF2-40B4-BE49-F238E27FC236}">
              <a16:creationId xmlns:a16="http://schemas.microsoft.com/office/drawing/2014/main" id="{A08D2C1E-ACCA-4DD7-91DA-59A36E79E7A1}"/>
            </a:ext>
          </a:extLst>
        </xdr:cNvPr>
        <xdr:cNvSpPr/>
      </xdr:nvSpPr>
      <xdr:spPr>
        <a:xfrm>
          <a:off x="981075" y="99263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90170</xdr:rowOff>
    </xdr:from>
    <xdr:to>
      <xdr:col>10</xdr:col>
      <xdr:colOff>114300</xdr:colOff>
      <xdr:row>61</xdr:row>
      <xdr:rowOff>97790</xdr:rowOff>
    </xdr:to>
    <xdr:cxnSp macro="">
      <xdr:nvCxnSpPr>
        <xdr:cNvPr id="195" name="直線コネクタ 194">
          <a:extLst>
            <a:ext uri="{FF2B5EF4-FFF2-40B4-BE49-F238E27FC236}">
              <a16:creationId xmlns:a16="http://schemas.microsoft.com/office/drawing/2014/main" id="{F36E21AF-9E5B-425F-A285-C245B4177C24}"/>
            </a:ext>
          </a:extLst>
        </xdr:cNvPr>
        <xdr:cNvCxnSpPr/>
      </xdr:nvCxnSpPr>
      <xdr:spPr>
        <a:xfrm>
          <a:off x="1028700" y="997394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178432F-1D12-4420-BD7E-C1BB101B4C2B}"/>
            </a:ext>
          </a:extLst>
        </xdr:cNvPr>
        <xdr:cNvSpPr txBox="1"/>
      </xdr:nvSpPr>
      <xdr:spPr>
        <a:xfrm>
          <a:off x="3239144"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94022764-39B3-4CE3-BE15-61733512011C}"/>
            </a:ext>
          </a:extLst>
        </xdr:cNvPr>
        <xdr:cNvSpPr txBox="1"/>
      </xdr:nvSpPr>
      <xdr:spPr>
        <a:xfrm>
          <a:off x="2439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C791C54-AE2F-4EB2-A0BB-8DA71FA5AF2D}"/>
            </a:ext>
          </a:extLst>
        </xdr:cNvPr>
        <xdr:cNvSpPr txBox="1"/>
      </xdr:nvSpPr>
      <xdr:spPr>
        <a:xfrm>
          <a:off x="1648469"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A80A86B-7817-4EF3-9280-E721387F98B3}"/>
            </a:ext>
          </a:extLst>
        </xdr:cNvPr>
        <xdr:cNvSpPr txBox="1"/>
      </xdr:nvSpPr>
      <xdr:spPr>
        <a:xfrm>
          <a:off x="848369"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170197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8158979-F3AD-479A-A45F-6705816991B2}"/>
            </a:ext>
          </a:extLst>
        </xdr:cNvPr>
        <xdr:cNvSpPr txBox="1"/>
      </xdr:nvSpPr>
      <xdr:spPr>
        <a:xfrm>
          <a:off x="32391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161307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E3AAF95B-260A-45D6-8EC4-9AE7A2CA46C6}"/>
            </a:ext>
          </a:extLst>
        </xdr:cNvPr>
        <xdr:cNvSpPr txBox="1"/>
      </xdr:nvSpPr>
      <xdr:spPr>
        <a:xfrm>
          <a:off x="2439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139717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96EB952-B886-42B0-9BEE-599441EFBB20}"/>
            </a:ext>
          </a:extLst>
        </xdr:cNvPr>
        <xdr:cNvSpPr txBox="1"/>
      </xdr:nvSpPr>
      <xdr:spPr>
        <a:xfrm>
          <a:off x="1648469"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132097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789AF39-B491-494E-A44F-E18809AF0ED9}"/>
            </a:ext>
          </a:extLst>
        </xdr:cNvPr>
        <xdr:cNvSpPr txBox="1"/>
      </xdr:nvSpPr>
      <xdr:spPr>
        <a:xfrm>
          <a:off x="848369"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C70488A-BA9E-4964-9731-C62AEF4BC18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6CFFEB1-DBD8-4C45-A271-ADB71ACB360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C0F3DE8-B43E-4BCE-B20B-EDD9004284A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EE53209-05B3-48DC-91A3-158E5DEE330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F31CE54-5430-46AF-A844-B75A5A586A3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78E2896-7ECD-4919-959F-8A8D6D6D5A3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61E1036-D343-4CFF-A230-8778F81B4F1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4AC6935-8728-47E7-898B-076472B29C4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A322907-0CC2-4168-B25E-1FFF4998FBF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2B97C03-9AD3-4673-8569-225FC8CD98E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B7360088-2B2F-414C-9ED0-201CF7A98F6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4434144F-6981-4B08-B35F-4530632C4394}"/>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6342A5A2-50DB-4A8A-ADD9-EF115EDF191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993CFC2B-FEA4-4EE0-A44C-CBC30F36EAB8}"/>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0868297-A789-4FE3-8F22-D0B888C16C62}"/>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658D8A-6AC5-4953-BE85-76E0BAC8B265}"/>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FCAACFEB-2EF2-4CC4-86BA-74CF4BDBE86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B60B1C7A-2532-42FE-B422-2FC22B891257}"/>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C833CDD-A395-4BAA-AB58-EBF2A29A42E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E8377C3A-49BD-4E3B-8FF2-18AA374E4C0A}"/>
            </a:ext>
          </a:extLst>
        </xdr:cNvPr>
        <xdr:cNvSpPr txBox="1"/>
      </xdr:nvSpPr>
      <xdr:spPr>
        <a:xfrm>
          <a:off x="5285983" y="887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BD853D3C-7108-4602-BE0B-8636B3EA539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C99C0F36-7164-4942-B404-559A8A768CE7}"/>
            </a:ext>
          </a:extLst>
        </xdr:cNvPr>
        <xdr:cNvSpPr txBox="1"/>
      </xdr:nvSpPr>
      <xdr:spPr>
        <a:xfrm>
          <a:off x="5285983" y="85128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B46842A1-CF55-44D0-B59A-1172ADEC4C73}"/>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F133E20B-ED18-4D3C-87D3-108214EC715F}"/>
            </a:ext>
          </a:extLst>
        </xdr:cNvPr>
        <xdr:cNvCxnSpPr/>
      </xdr:nvCxnSpPr>
      <xdr:spPr>
        <a:xfrm flipV="1">
          <a:off x="9429115" y="9028474"/>
          <a:ext cx="0" cy="1420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55471D7-622A-497C-9EB1-D64F0E1CB399}"/>
            </a:ext>
          </a:extLst>
        </xdr:cNvPr>
        <xdr:cNvSpPr txBox="1"/>
      </xdr:nvSpPr>
      <xdr:spPr>
        <a:xfrm>
          <a:off x="9467850" y="1045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C161FEE9-F974-406A-BE26-031FFDF617E6}"/>
            </a:ext>
          </a:extLst>
        </xdr:cNvPr>
        <xdr:cNvCxnSpPr/>
      </xdr:nvCxnSpPr>
      <xdr:spPr>
        <a:xfrm>
          <a:off x="9363075" y="10448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1B3B4109-530F-444D-8229-3FB6C040AB8F}"/>
            </a:ext>
          </a:extLst>
        </xdr:cNvPr>
        <xdr:cNvSpPr txBox="1"/>
      </xdr:nvSpPr>
      <xdr:spPr>
        <a:xfrm>
          <a:off x="9467850" y="881322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D54620C5-23DF-42C7-A1DB-5339F7748988}"/>
            </a:ext>
          </a:extLst>
        </xdr:cNvPr>
        <xdr:cNvCxnSpPr/>
      </xdr:nvCxnSpPr>
      <xdr:spPr>
        <a:xfrm>
          <a:off x="9363075" y="90284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3E61C266-8872-4988-817B-1837A6DE024A}"/>
            </a:ext>
          </a:extLst>
        </xdr:cNvPr>
        <xdr:cNvSpPr txBox="1"/>
      </xdr:nvSpPr>
      <xdr:spPr>
        <a:xfrm>
          <a:off x="9467850" y="100992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962599A1-F6A8-47A6-B0C5-659162A57323}"/>
            </a:ext>
          </a:extLst>
        </xdr:cNvPr>
        <xdr:cNvSpPr/>
      </xdr:nvSpPr>
      <xdr:spPr>
        <a:xfrm>
          <a:off x="9401175" y="1023829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E603F24C-8963-4E7A-8605-D2BDBD3EDC62}"/>
            </a:ext>
          </a:extLst>
        </xdr:cNvPr>
        <xdr:cNvSpPr/>
      </xdr:nvSpPr>
      <xdr:spPr>
        <a:xfrm>
          <a:off x="8639175" y="10255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3B97B10E-C8BF-4D07-8E5E-7A6CA08BD30F}"/>
            </a:ext>
          </a:extLst>
        </xdr:cNvPr>
        <xdr:cNvSpPr/>
      </xdr:nvSpPr>
      <xdr:spPr>
        <a:xfrm>
          <a:off x="7839075" y="102312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A5F3EA8C-2D40-4E7D-AA82-CF88D353A8AB}"/>
            </a:ext>
          </a:extLst>
        </xdr:cNvPr>
        <xdr:cNvSpPr/>
      </xdr:nvSpPr>
      <xdr:spPr>
        <a:xfrm>
          <a:off x="7029450" y="102025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8478F737-4D75-4BF9-8216-15C6576A6467}"/>
            </a:ext>
          </a:extLst>
        </xdr:cNvPr>
        <xdr:cNvSpPr/>
      </xdr:nvSpPr>
      <xdr:spPr>
        <a:xfrm>
          <a:off x="6238875" y="102037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D110C96-1ED5-482A-AB26-A079688098D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E5A077E-EFF5-4F5D-89A0-DC42CC1B3FE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35D76EA-CFD0-4014-92FE-6E7E39F7E3B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2C52486-3A14-4113-B746-304FBF96DF5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4101E5-F90E-4FA9-A94F-A6FFF23087B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871</xdr:rowOff>
    </xdr:from>
    <xdr:to>
      <xdr:col>55</xdr:col>
      <xdr:colOff>50800</xdr:colOff>
      <xdr:row>64</xdr:row>
      <xdr:rowOff>102471</xdr:rowOff>
    </xdr:to>
    <xdr:sp macro="" textlink="">
      <xdr:nvSpPr>
        <xdr:cNvPr id="243" name="楕円 242">
          <a:extLst>
            <a:ext uri="{FF2B5EF4-FFF2-40B4-BE49-F238E27FC236}">
              <a16:creationId xmlns:a16="http://schemas.microsoft.com/office/drawing/2014/main" id="{5400E621-A9EC-4457-89C5-9BE569A21878}"/>
            </a:ext>
          </a:extLst>
        </xdr:cNvPr>
        <xdr:cNvSpPr/>
      </xdr:nvSpPr>
      <xdr:spPr>
        <a:xfrm>
          <a:off x="9401175" y="1037359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87248</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8011D626-EE6C-4EE0-8EB4-CB4C9C585E09}"/>
            </a:ext>
          </a:extLst>
        </xdr:cNvPr>
        <xdr:cNvSpPr txBox="1"/>
      </xdr:nvSpPr>
      <xdr:spPr>
        <a:xfrm>
          <a:off x="9467850" y="1029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171393</xdr:rowOff>
    </xdr:from>
    <xdr:to>
      <xdr:col>50</xdr:col>
      <xdr:colOff>165100</xdr:colOff>
      <xdr:row>64</xdr:row>
      <xdr:rowOff>101543</xdr:rowOff>
    </xdr:to>
    <xdr:sp macro="" textlink="">
      <xdr:nvSpPr>
        <xdr:cNvPr id="245" name="楕円 244">
          <a:extLst>
            <a:ext uri="{FF2B5EF4-FFF2-40B4-BE49-F238E27FC236}">
              <a16:creationId xmlns:a16="http://schemas.microsoft.com/office/drawing/2014/main" id="{239BB998-3858-451B-BC14-E2A721DFF242}"/>
            </a:ext>
          </a:extLst>
        </xdr:cNvPr>
        <xdr:cNvSpPr/>
      </xdr:nvSpPr>
      <xdr:spPr>
        <a:xfrm>
          <a:off x="8639175" y="103726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50743</xdr:rowOff>
    </xdr:from>
    <xdr:to>
      <xdr:col>55</xdr:col>
      <xdr:colOff>0</xdr:colOff>
      <xdr:row>64</xdr:row>
      <xdr:rowOff>51671</xdr:rowOff>
    </xdr:to>
    <xdr:cxnSp macro="">
      <xdr:nvCxnSpPr>
        <xdr:cNvPr id="246" name="直線コネクタ 245">
          <a:extLst>
            <a:ext uri="{FF2B5EF4-FFF2-40B4-BE49-F238E27FC236}">
              <a16:creationId xmlns:a16="http://schemas.microsoft.com/office/drawing/2014/main" id="{9138559E-9748-4BDD-87FA-9D71D4A9195B}"/>
            </a:ext>
          </a:extLst>
        </xdr:cNvPr>
        <xdr:cNvCxnSpPr/>
      </xdr:nvCxnSpPr>
      <xdr:spPr>
        <a:xfrm>
          <a:off x="8686800" y="10420293"/>
          <a:ext cx="74295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171243</xdr:rowOff>
    </xdr:from>
    <xdr:to>
      <xdr:col>46</xdr:col>
      <xdr:colOff>38100</xdr:colOff>
      <xdr:row>64</xdr:row>
      <xdr:rowOff>101393</xdr:rowOff>
    </xdr:to>
    <xdr:sp macro="" textlink="">
      <xdr:nvSpPr>
        <xdr:cNvPr id="247" name="楕円 246">
          <a:extLst>
            <a:ext uri="{FF2B5EF4-FFF2-40B4-BE49-F238E27FC236}">
              <a16:creationId xmlns:a16="http://schemas.microsoft.com/office/drawing/2014/main" id="{D471643E-5FE4-4937-A03F-21FCA007BF23}"/>
            </a:ext>
          </a:extLst>
        </xdr:cNvPr>
        <xdr:cNvSpPr/>
      </xdr:nvSpPr>
      <xdr:spPr>
        <a:xfrm>
          <a:off x="7839075" y="103725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50593</xdr:rowOff>
    </xdr:from>
    <xdr:to>
      <xdr:col>50</xdr:col>
      <xdr:colOff>114300</xdr:colOff>
      <xdr:row>64</xdr:row>
      <xdr:rowOff>50743</xdr:rowOff>
    </xdr:to>
    <xdr:cxnSp macro="">
      <xdr:nvCxnSpPr>
        <xdr:cNvPr id="248" name="直線コネクタ 247">
          <a:extLst>
            <a:ext uri="{FF2B5EF4-FFF2-40B4-BE49-F238E27FC236}">
              <a16:creationId xmlns:a16="http://schemas.microsoft.com/office/drawing/2014/main" id="{0CF0D4DF-AD4B-4122-9942-FA5293378D25}"/>
            </a:ext>
          </a:extLst>
        </xdr:cNvPr>
        <xdr:cNvCxnSpPr/>
      </xdr:nvCxnSpPr>
      <xdr:spPr>
        <a:xfrm>
          <a:off x="7886700" y="10420143"/>
          <a:ext cx="8001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329</xdr:rowOff>
    </xdr:from>
    <xdr:to>
      <xdr:col>41</xdr:col>
      <xdr:colOff>101600</xdr:colOff>
      <xdr:row>64</xdr:row>
      <xdr:rowOff>101929</xdr:rowOff>
    </xdr:to>
    <xdr:sp macro="" textlink="">
      <xdr:nvSpPr>
        <xdr:cNvPr id="249" name="楕円 248">
          <a:extLst>
            <a:ext uri="{FF2B5EF4-FFF2-40B4-BE49-F238E27FC236}">
              <a16:creationId xmlns:a16="http://schemas.microsoft.com/office/drawing/2014/main" id="{B435D16D-A04E-451C-9178-891901D3C318}"/>
            </a:ext>
          </a:extLst>
        </xdr:cNvPr>
        <xdr:cNvSpPr/>
      </xdr:nvSpPr>
      <xdr:spPr>
        <a:xfrm>
          <a:off x="7029450" y="103730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50593</xdr:rowOff>
    </xdr:from>
    <xdr:to>
      <xdr:col>45</xdr:col>
      <xdr:colOff>177800</xdr:colOff>
      <xdr:row>64</xdr:row>
      <xdr:rowOff>51129</xdr:rowOff>
    </xdr:to>
    <xdr:cxnSp macro="">
      <xdr:nvCxnSpPr>
        <xdr:cNvPr id="250" name="直線コネクタ 249">
          <a:extLst>
            <a:ext uri="{FF2B5EF4-FFF2-40B4-BE49-F238E27FC236}">
              <a16:creationId xmlns:a16="http://schemas.microsoft.com/office/drawing/2014/main" id="{A230DA1C-BEEA-4BF2-BEA3-6741B9A66F7A}"/>
            </a:ext>
          </a:extLst>
        </xdr:cNvPr>
        <xdr:cNvCxnSpPr/>
      </xdr:nvCxnSpPr>
      <xdr:spPr>
        <a:xfrm flipV="1">
          <a:off x="7077075" y="10420143"/>
          <a:ext cx="809625"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595</xdr:rowOff>
    </xdr:from>
    <xdr:to>
      <xdr:col>36</xdr:col>
      <xdr:colOff>165100</xdr:colOff>
      <xdr:row>64</xdr:row>
      <xdr:rowOff>102195</xdr:rowOff>
    </xdr:to>
    <xdr:sp macro="" textlink="">
      <xdr:nvSpPr>
        <xdr:cNvPr id="251" name="楕円 250">
          <a:extLst>
            <a:ext uri="{FF2B5EF4-FFF2-40B4-BE49-F238E27FC236}">
              <a16:creationId xmlns:a16="http://schemas.microsoft.com/office/drawing/2014/main" id="{598636B9-AE6A-4500-8DF8-B665319F3796}"/>
            </a:ext>
          </a:extLst>
        </xdr:cNvPr>
        <xdr:cNvSpPr/>
      </xdr:nvSpPr>
      <xdr:spPr>
        <a:xfrm>
          <a:off x="6238875" y="103733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51129</xdr:rowOff>
    </xdr:from>
    <xdr:to>
      <xdr:col>41</xdr:col>
      <xdr:colOff>50800</xdr:colOff>
      <xdr:row>64</xdr:row>
      <xdr:rowOff>51395</xdr:rowOff>
    </xdr:to>
    <xdr:cxnSp macro="">
      <xdr:nvCxnSpPr>
        <xdr:cNvPr id="252" name="直線コネクタ 251">
          <a:extLst>
            <a:ext uri="{FF2B5EF4-FFF2-40B4-BE49-F238E27FC236}">
              <a16:creationId xmlns:a16="http://schemas.microsoft.com/office/drawing/2014/main" id="{1150B20E-394D-4D2B-BA5C-80C69D9FA608}"/>
            </a:ext>
          </a:extLst>
        </xdr:cNvPr>
        <xdr:cNvCxnSpPr/>
      </xdr:nvCxnSpPr>
      <xdr:spPr>
        <a:xfrm flipV="1">
          <a:off x="6286500" y="10420679"/>
          <a:ext cx="790575"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D1B05F9D-4749-4C88-9965-09E05EB3CF74}"/>
            </a:ext>
          </a:extLst>
        </xdr:cNvPr>
        <xdr:cNvSpPr txBox="1"/>
      </xdr:nvSpPr>
      <xdr:spPr>
        <a:xfrm>
          <a:off x="8370280" y="1005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9B75D058-A383-4C6C-8D74-6E41C59D29BB}"/>
            </a:ext>
          </a:extLst>
        </xdr:cNvPr>
        <xdr:cNvSpPr txBox="1"/>
      </xdr:nvSpPr>
      <xdr:spPr>
        <a:xfrm>
          <a:off x="7570180" y="1002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3C5CC33E-FB75-49C0-B547-56C1E411918D}"/>
            </a:ext>
          </a:extLst>
        </xdr:cNvPr>
        <xdr:cNvSpPr txBox="1"/>
      </xdr:nvSpPr>
      <xdr:spPr>
        <a:xfrm>
          <a:off x="6770080" y="9990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954B03A2-18C7-4ACC-8F9C-0D1AEDF8B3F9}"/>
            </a:ext>
          </a:extLst>
        </xdr:cNvPr>
        <xdr:cNvSpPr txBox="1"/>
      </xdr:nvSpPr>
      <xdr:spPr>
        <a:xfrm>
          <a:off x="5979505" y="999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92670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37C258AF-0820-4D1B-8D61-6B25AB404EBB}"/>
            </a:ext>
          </a:extLst>
        </xdr:cNvPr>
        <xdr:cNvSpPr txBox="1"/>
      </xdr:nvSpPr>
      <xdr:spPr>
        <a:xfrm>
          <a:off x="8399995" y="1046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92520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CC577813-7D2D-4290-96EB-6E1A3D6B06EB}"/>
            </a:ext>
          </a:extLst>
        </xdr:cNvPr>
        <xdr:cNvSpPr txBox="1"/>
      </xdr:nvSpPr>
      <xdr:spPr>
        <a:xfrm>
          <a:off x="7609420" y="1046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93056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C3BFE9CC-6BAB-4D04-ABF8-AF8C814CDA91}"/>
            </a:ext>
          </a:extLst>
        </xdr:cNvPr>
        <xdr:cNvSpPr txBox="1"/>
      </xdr:nvSpPr>
      <xdr:spPr>
        <a:xfrm>
          <a:off x="6818845" y="104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93322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3FDB48AD-26BD-4B95-A037-5BC4C1138F18}"/>
            </a:ext>
          </a:extLst>
        </xdr:cNvPr>
        <xdr:cNvSpPr txBox="1"/>
      </xdr:nvSpPr>
      <xdr:spPr>
        <a:xfrm>
          <a:off x="6009220" y="1046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4AE410B0-740A-4A91-B0D2-01C85ED7F74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D80FA47D-1BEB-404D-A34E-441DF79E0D56}"/>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36201EB0-F9F7-4495-B728-A1217543B48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1E7371A5-509A-4655-ACC7-D56A900632D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4C4D34B9-93E6-4598-BF5D-1F29ABF1CE9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7763AA1D-850D-46CE-8A1C-1C52FCC00A4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2E47EAD-78A7-41F9-8FE2-9DF36517B89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52CFAF4-F156-4F99-84E8-26B89DA1AF8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D7455DA5-1E90-4B39-AE13-063F0DD6A40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A0B57FC2-F98B-464E-ABCF-159DCDAC401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48BB901C-34D5-4176-984C-C442CEC72AA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844E9787-04EE-4D9E-B6FE-C0445C1F36C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2A34F7F1-8895-4C2A-A3E2-D661E1CE2E6B}"/>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5FF98E7A-C386-4022-BC81-4624E17270CB}"/>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E0F9B27-1995-4347-AE5C-18F0DFBD43FC}"/>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D1F5EE92-E317-4383-8791-E2094F78D814}"/>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D82BE3DF-EC56-4214-9D0E-A2CF503AC9D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F772DA4A-17F9-42F9-9447-E765143DCEAF}"/>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DB87AC8-B693-49F8-8D2B-260C6F356AFF}"/>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6BAE4678-1327-4D00-87D7-69B2D8E5E70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82896F8A-7542-44A8-AE93-F32CDD8DE2CD}"/>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8DD7889A-FB2E-41B3-84C3-8BA4FD9BD29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551FAA4A-4276-4D8E-961B-53A1E017A3B6}"/>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EF2B179-BC38-405F-A4DC-B23D6CDC30C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D97B053-854F-4971-B67A-11F389C1C2C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4ACDD5AA-0318-48BA-8659-978B9E8A0D70}"/>
            </a:ext>
          </a:extLst>
        </xdr:cNvPr>
        <xdr:cNvCxnSpPr/>
      </xdr:nvCxnSpPr>
      <xdr:spPr>
        <a:xfrm flipV="1">
          <a:off x="4180840" y="12746445"/>
          <a:ext cx="0" cy="134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B0CCF57-F4AF-4C37-8134-3C678E566849}"/>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C7525D7B-EE0E-40A2-9661-2CD11E790E74}"/>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516A960-A41D-498A-8A57-E5B72C3BDB04}"/>
            </a:ext>
          </a:extLst>
        </xdr:cNvPr>
        <xdr:cNvSpPr txBox="1"/>
      </xdr:nvSpPr>
      <xdr:spPr>
        <a:xfrm>
          <a:off x="4219575" y="1253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7147BC0F-0746-41C2-ACA7-01114F4AD9ED}"/>
            </a:ext>
          </a:extLst>
        </xdr:cNvPr>
        <xdr:cNvCxnSpPr/>
      </xdr:nvCxnSpPr>
      <xdr:spPr>
        <a:xfrm>
          <a:off x="4105275" y="12746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0004F00-FA21-44AB-B0E6-6A018DEE3C0A}"/>
            </a:ext>
          </a:extLst>
        </xdr:cNvPr>
        <xdr:cNvSpPr txBox="1"/>
      </xdr:nvSpPr>
      <xdr:spPr>
        <a:xfrm>
          <a:off x="4219575" y="13335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1B083502-0D7F-4701-B436-9B084560EA41}"/>
            </a:ext>
          </a:extLst>
        </xdr:cNvPr>
        <xdr:cNvSpPr/>
      </xdr:nvSpPr>
      <xdr:spPr>
        <a:xfrm>
          <a:off x="4124325" y="134805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E07620F0-E877-4854-9ABF-2EA02043CCF7}"/>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8FF64E91-7F9E-4384-B2BA-1867D8E9DC42}"/>
            </a:ext>
          </a:extLst>
        </xdr:cNvPr>
        <xdr:cNvSpPr/>
      </xdr:nvSpPr>
      <xdr:spPr>
        <a:xfrm>
          <a:off x="2571750" y="134463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C1C0D1C1-684B-4F41-8AC0-17D7E6460991}"/>
            </a:ext>
          </a:extLst>
        </xdr:cNvPr>
        <xdr:cNvSpPr/>
      </xdr:nvSpPr>
      <xdr:spPr>
        <a:xfrm>
          <a:off x="1781175" y="1344966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2D74C4C7-8926-4CC7-A18A-48BA814A4067}"/>
            </a:ext>
          </a:extLst>
        </xdr:cNvPr>
        <xdr:cNvSpPr/>
      </xdr:nvSpPr>
      <xdr:spPr>
        <a:xfrm>
          <a:off x="981075" y="135068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BCA576E-6D50-4D85-A49A-79AE1A35176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8A2A9DE-183B-4E2B-A256-259E8E6D3DD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7CCBCC-436A-4094-852B-BA7DE6E4B6C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6A537F-7459-4F93-8A07-89E4BF432A9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35A72FA-7123-4158-888C-70A500EEA50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139156</xdr:rowOff>
    </xdr:from>
    <xdr:to>
      <xdr:col>24</xdr:col>
      <xdr:colOff>114300</xdr:colOff>
      <xdr:row>85</xdr:row>
      <xdr:rowOff>69306</xdr:rowOff>
    </xdr:to>
    <xdr:sp macro="" textlink="">
      <xdr:nvSpPr>
        <xdr:cNvPr id="302" name="楕円 301">
          <a:extLst>
            <a:ext uri="{FF2B5EF4-FFF2-40B4-BE49-F238E27FC236}">
              <a16:creationId xmlns:a16="http://schemas.microsoft.com/office/drawing/2014/main" id="{49D4C2EE-3246-43C0-9F4E-3AAA68BC079B}"/>
            </a:ext>
          </a:extLst>
        </xdr:cNvPr>
        <xdr:cNvSpPr/>
      </xdr:nvSpPr>
      <xdr:spPr>
        <a:xfrm>
          <a:off x="4124325" y="137535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117583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17F8070-CB14-4EDB-98C8-A320ED930281}"/>
            </a:ext>
          </a:extLst>
        </xdr:cNvPr>
        <xdr:cNvSpPr txBox="1"/>
      </xdr:nvSpPr>
      <xdr:spPr>
        <a:xfrm>
          <a:off x="4219575" y="13731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121194</xdr:rowOff>
    </xdr:from>
    <xdr:to>
      <xdr:col>20</xdr:col>
      <xdr:colOff>38100</xdr:colOff>
      <xdr:row>85</xdr:row>
      <xdr:rowOff>51344</xdr:rowOff>
    </xdr:to>
    <xdr:sp macro="" textlink="">
      <xdr:nvSpPr>
        <xdr:cNvPr id="304" name="楕円 303">
          <a:extLst>
            <a:ext uri="{FF2B5EF4-FFF2-40B4-BE49-F238E27FC236}">
              <a16:creationId xmlns:a16="http://schemas.microsoft.com/office/drawing/2014/main" id="{508A8A74-EF0B-4DA0-A571-D7EEA3CEC2A7}"/>
            </a:ext>
          </a:extLst>
        </xdr:cNvPr>
        <xdr:cNvSpPr/>
      </xdr:nvSpPr>
      <xdr:spPr>
        <a:xfrm>
          <a:off x="3381375" y="137355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xdr:rowOff>
    </xdr:from>
    <xdr:to>
      <xdr:col>24</xdr:col>
      <xdr:colOff>63500</xdr:colOff>
      <xdr:row>85</xdr:row>
      <xdr:rowOff>18506</xdr:rowOff>
    </xdr:to>
    <xdr:cxnSp macro="">
      <xdr:nvCxnSpPr>
        <xdr:cNvPr id="305" name="直線コネクタ 304">
          <a:extLst>
            <a:ext uri="{FF2B5EF4-FFF2-40B4-BE49-F238E27FC236}">
              <a16:creationId xmlns:a16="http://schemas.microsoft.com/office/drawing/2014/main" id="{EBE34349-AAFB-426A-8E4A-4B1C88E2753C}"/>
            </a:ext>
          </a:extLst>
        </xdr:cNvPr>
        <xdr:cNvCxnSpPr/>
      </xdr:nvCxnSpPr>
      <xdr:spPr>
        <a:xfrm>
          <a:off x="3429000" y="13773694"/>
          <a:ext cx="7524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103232</xdr:rowOff>
    </xdr:from>
    <xdr:to>
      <xdr:col>15</xdr:col>
      <xdr:colOff>101600</xdr:colOff>
      <xdr:row>85</xdr:row>
      <xdr:rowOff>33382</xdr:rowOff>
    </xdr:to>
    <xdr:sp macro="" textlink="">
      <xdr:nvSpPr>
        <xdr:cNvPr id="306" name="楕円 305">
          <a:extLst>
            <a:ext uri="{FF2B5EF4-FFF2-40B4-BE49-F238E27FC236}">
              <a16:creationId xmlns:a16="http://schemas.microsoft.com/office/drawing/2014/main" id="{E182A285-8C41-4C55-93F5-5E6BF190E4AD}"/>
            </a:ext>
          </a:extLst>
        </xdr:cNvPr>
        <xdr:cNvSpPr/>
      </xdr:nvSpPr>
      <xdr:spPr>
        <a:xfrm>
          <a:off x="2571750" y="137176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154032</xdr:rowOff>
    </xdr:from>
    <xdr:to>
      <xdr:col>19</xdr:col>
      <xdr:colOff>177800</xdr:colOff>
      <xdr:row>85</xdr:row>
      <xdr:rowOff>544</xdr:rowOff>
    </xdr:to>
    <xdr:cxnSp macro="">
      <xdr:nvCxnSpPr>
        <xdr:cNvPr id="307" name="直線コネクタ 306">
          <a:extLst>
            <a:ext uri="{FF2B5EF4-FFF2-40B4-BE49-F238E27FC236}">
              <a16:creationId xmlns:a16="http://schemas.microsoft.com/office/drawing/2014/main" id="{F18BF094-A458-4B11-A80A-865A0FBE4287}"/>
            </a:ext>
          </a:extLst>
        </xdr:cNvPr>
        <xdr:cNvCxnSpPr/>
      </xdr:nvCxnSpPr>
      <xdr:spPr>
        <a:xfrm>
          <a:off x="2619375" y="13765257"/>
          <a:ext cx="809625"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85271</xdr:rowOff>
    </xdr:from>
    <xdr:to>
      <xdr:col>10</xdr:col>
      <xdr:colOff>165100</xdr:colOff>
      <xdr:row>85</xdr:row>
      <xdr:rowOff>15421</xdr:rowOff>
    </xdr:to>
    <xdr:sp macro="" textlink="">
      <xdr:nvSpPr>
        <xdr:cNvPr id="308" name="楕円 307">
          <a:extLst>
            <a:ext uri="{FF2B5EF4-FFF2-40B4-BE49-F238E27FC236}">
              <a16:creationId xmlns:a16="http://schemas.microsoft.com/office/drawing/2014/main" id="{037C63D8-B7A4-4F3D-9E36-AD425EF23D5D}"/>
            </a:ext>
          </a:extLst>
        </xdr:cNvPr>
        <xdr:cNvSpPr/>
      </xdr:nvSpPr>
      <xdr:spPr>
        <a:xfrm>
          <a:off x="1781175" y="1369967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136071</xdr:rowOff>
    </xdr:from>
    <xdr:to>
      <xdr:col>15</xdr:col>
      <xdr:colOff>50800</xdr:colOff>
      <xdr:row>84</xdr:row>
      <xdr:rowOff>154032</xdr:rowOff>
    </xdr:to>
    <xdr:cxnSp macro="">
      <xdr:nvCxnSpPr>
        <xdr:cNvPr id="309" name="直線コネクタ 308">
          <a:extLst>
            <a:ext uri="{FF2B5EF4-FFF2-40B4-BE49-F238E27FC236}">
              <a16:creationId xmlns:a16="http://schemas.microsoft.com/office/drawing/2014/main" id="{D2E4DAFE-A6CE-44A1-A66C-C2F985031D72}"/>
            </a:ext>
          </a:extLst>
        </xdr:cNvPr>
        <xdr:cNvCxnSpPr/>
      </xdr:nvCxnSpPr>
      <xdr:spPr>
        <a:xfrm>
          <a:off x="1828800" y="13747296"/>
          <a:ext cx="79057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57513</xdr:rowOff>
    </xdr:from>
    <xdr:to>
      <xdr:col>6</xdr:col>
      <xdr:colOff>38100</xdr:colOff>
      <xdr:row>84</xdr:row>
      <xdr:rowOff>159113</xdr:rowOff>
    </xdr:to>
    <xdr:sp macro="" textlink="">
      <xdr:nvSpPr>
        <xdr:cNvPr id="310" name="楕円 309">
          <a:extLst>
            <a:ext uri="{FF2B5EF4-FFF2-40B4-BE49-F238E27FC236}">
              <a16:creationId xmlns:a16="http://schemas.microsoft.com/office/drawing/2014/main" id="{BAC1255A-0BC3-4382-9B8F-17AAEB2B6830}"/>
            </a:ext>
          </a:extLst>
        </xdr:cNvPr>
        <xdr:cNvSpPr/>
      </xdr:nvSpPr>
      <xdr:spPr>
        <a:xfrm>
          <a:off x="981075" y="136687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108313</xdr:rowOff>
    </xdr:from>
    <xdr:to>
      <xdr:col>10</xdr:col>
      <xdr:colOff>114300</xdr:colOff>
      <xdr:row>84</xdr:row>
      <xdr:rowOff>136071</xdr:rowOff>
    </xdr:to>
    <xdr:cxnSp macro="">
      <xdr:nvCxnSpPr>
        <xdr:cNvPr id="311" name="直線コネクタ 310">
          <a:extLst>
            <a:ext uri="{FF2B5EF4-FFF2-40B4-BE49-F238E27FC236}">
              <a16:creationId xmlns:a16="http://schemas.microsoft.com/office/drawing/2014/main" id="{25C1A8BB-BE2A-444B-889D-1F885C231EDA}"/>
            </a:ext>
          </a:extLst>
        </xdr:cNvPr>
        <xdr:cNvCxnSpPr/>
      </xdr:nvCxnSpPr>
      <xdr:spPr>
        <a:xfrm>
          <a:off x="1028700" y="13716363"/>
          <a:ext cx="8001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55495476-8EF0-431C-BF60-460538852655}"/>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0E809177-6C1D-402E-B8FE-196036142B3E}"/>
            </a:ext>
          </a:extLst>
        </xdr:cNvPr>
        <xdr:cNvSpPr txBox="1"/>
      </xdr:nvSpPr>
      <xdr:spPr>
        <a:xfrm>
          <a:off x="2439044" y="13240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778F036A-8C2A-4ED4-B31C-631F0CD5EB82}"/>
            </a:ext>
          </a:extLst>
        </xdr:cNvPr>
        <xdr:cNvSpPr txBox="1"/>
      </xdr:nvSpPr>
      <xdr:spPr>
        <a:xfrm>
          <a:off x="1648469" y="1324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C477CFF6-B9FA-4BF0-9F84-EB809E909DD5}"/>
            </a:ext>
          </a:extLst>
        </xdr:cNvPr>
        <xdr:cNvSpPr txBox="1"/>
      </xdr:nvSpPr>
      <xdr:spPr>
        <a:xfrm>
          <a:off x="848369" y="1329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42471</xdr:rowOff>
    </xdr:from>
    <xdr:ext cx="405111" cy="259045"/>
    <xdr:sp macro="" textlink="">
      <xdr:nvSpPr>
        <xdr:cNvPr id="316" name="n_1mainValue【公営住宅】&#10;有形固定資産減価償却率">
          <a:extLst>
            <a:ext uri="{FF2B5EF4-FFF2-40B4-BE49-F238E27FC236}">
              <a16:creationId xmlns:a16="http://schemas.microsoft.com/office/drawing/2014/main" id="{9C99F5D6-2B8B-4C75-B75A-4675C2C1675C}"/>
            </a:ext>
          </a:extLst>
        </xdr:cNvPr>
        <xdr:cNvSpPr txBox="1"/>
      </xdr:nvSpPr>
      <xdr:spPr>
        <a:xfrm>
          <a:off x="3239144" y="1381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24509</xdr:rowOff>
    </xdr:from>
    <xdr:ext cx="405111" cy="259045"/>
    <xdr:sp macro="" textlink="">
      <xdr:nvSpPr>
        <xdr:cNvPr id="317" name="n_2mainValue【公営住宅】&#10;有形固定資産減価償却率">
          <a:extLst>
            <a:ext uri="{FF2B5EF4-FFF2-40B4-BE49-F238E27FC236}">
              <a16:creationId xmlns:a16="http://schemas.microsoft.com/office/drawing/2014/main" id="{E933FD4D-6387-4493-B89A-A534A4812617}"/>
            </a:ext>
          </a:extLst>
        </xdr:cNvPr>
        <xdr:cNvSpPr txBox="1"/>
      </xdr:nvSpPr>
      <xdr:spPr>
        <a:xfrm>
          <a:off x="2439044" y="1380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6548</xdr:rowOff>
    </xdr:from>
    <xdr:ext cx="405111" cy="259045"/>
    <xdr:sp macro="" textlink="">
      <xdr:nvSpPr>
        <xdr:cNvPr id="318" name="n_3mainValue【公営住宅】&#10;有形固定資産減価償却率">
          <a:extLst>
            <a:ext uri="{FF2B5EF4-FFF2-40B4-BE49-F238E27FC236}">
              <a16:creationId xmlns:a16="http://schemas.microsoft.com/office/drawing/2014/main" id="{4F5C4A1D-D61F-447E-A39B-8E3BD14F892E}"/>
            </a:ext>
          </a:extLst>
        </xdr:cNvPr>
        <xdr:cNvSpPr txBox="1"/>
      </xdr:nvSpPr>
      <xdr:spPr>
        <a:xfrm>
          <a:off x="1648469" y="13782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150240</xdr:rowOff>
    </xdr:from>
    <xdr:ext cx="405111" cy="259045"/>
    <xdr:sp macro="" textlink="">
      <xdr:nvSpPr>
        <xdr:cNvPr id="319" name="n_4mainValue【公営住宅】&#10;有形固定資産減価償却率">
          <a:extLst>
            <a:ext uri="{FF2B5EF4-FFF2-40B4-BE49-F238E27FC236}">
              <a16:creationId xmlns:a16="http://schemas.microsoft.com/office/drawing/2014/main" id="{8AA85A35-8812-4AF4-A501-A1DC01ED5552}"/>
            </a:ext>
          </a:extLst>
        </xdr:cNvPr>
        <xdr:cNvSpPr txBox="1"/>
      </xdr:nvSpPr>
      <xdr:spPr>
        <a:xfrm>
          <a:off x="848369" y="1376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884142C-E54F-45E9-8A53-7B35535DCC4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A1B18A7-2418-4864-9ED4-E7CAD4E8BA4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F80BF35-FAF4-4FB8-ACAE-CF3C36CBBDF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615108D-6DE6-4E00-A29E-C211243A36A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63750C7-0FFF-4D7D-8E47-AAF300DAB65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A741D53-F323-4A2D-BC64-E850C87F32F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4E2B062-2EB8-49D8-A4F1-591074BA676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BE60C46-9849-4F54-9481-C6D2F7B0A4D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DF678BF-CAC6-4DC3-BCDB-5FF9678D00F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80C326E-E5C0-4B5B-A157-8A9CDC71322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166BA1E-9A35-4E99-AF05-FD7D59B513C2}"/>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109A4C5-DCA9-40F1-B86B-A93805497B0A}"/>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14D5EF6-3BD9-4A49-912C-1DAFCD258A50}"/>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9374A081-AB86-482C-BD63-F6318273801F}"/>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2EDFC1F-BC5D-4225-A968-A15ADEA19EC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E242DC0E-78B7-48DA-822F-D55C31BB70FE}"/>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29272DB-D3DD-46C1-A6D1-B642E318AD8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A4C2D9FD-BFAD-4418-A10A-FAE4E563F201}"/>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ECAF90C-E54E-4E71-BB87-48283936AC2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CA02240-457A-4D22-98DA-40ADE842F06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D18AC5D-0056-4467-9AFC-765BF717B96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ABBB2C9-7409-4EA7-B64A-504B16C4D48B}"/>
            </a:ext>
          </a:extLst>
        </xdr:cNvPr>
        <xdr:cNvCxnSpPr/>
      </xdr:nvCxnSpPr>
      <xdr:spPr>
        <a:xfrm flipV="1">
          <a:off x="9429115" y="12640549"/>
          <a:ext cx="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D089C199-A3BB-4677-9E7B-36F5CB15C68B}"/>
            </a:ext>
          </a:extLst>
        </xdr:cNvPr>
        <xdr:cNvSpPr txBox="1"/>
      </xdr:nvSpPr>
      <xdr:spPr>
        <a:xfrm>
          <a:off x="9467850" y="1396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316E25DB-CB95-4AC6-A7A2-116309E3DAFD}"/>
            </a:ext>
          </a:extLst>
        </xdr:cNvPr>
        <xdr:cNvCxnSpPr/>
      </xdr:nvCxnSpPr>
      <xdr:spPr>
        <a:xfrm>
          <a:off x="9363075" y="139604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D44EA13A-6EAF-489A-98A3-DE59CB557324}"/>
            </a:ext>
          </a:extLst>
        </xdr:cNvPr>
        <xdr:cNvSpPr txBox="1"/>
      </xdr:nvSpPr>
      <xdr:spPr>
        <a:xfrm>
          <a:off x="9467850" y="1241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31009E98-A7A0-4585-B285-99F5A6091EFD}"/>
            </a:ext>
          </a:extLst>
        </xdr:cNvPr>
        <xdr:cNvCxnSpPr/>
      </xdr:nvCxnSpPr>
      <xdr:spPr>
        <a:xfrm>
          <a:off x="9363075" y="126405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27A9CE41-A4D0-431E-AFFD-D9C77A3DE88C}"/>
            </a:ext>
          </a:extLst>
        </xdr:cNvPr>
        <xdr:cNvSpPr txBox="1"/>
      </xdr:nvSpPr>
      <xdr:spPr>
        <a:xfrm>
          <a:off x="9467850" y="13610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A6CDA27A-E7A9-4A7D-BA48-6DEA7E71F83F}"/>
            </a:ext>
          </a:extLst>
        </xdr:cNvPr>
        <xdr:cNvSpPr/>
      </xdr:nvSpPr>
      <xdr:spPr>
        <a:xfrm>
          <a:off x="9401175" y="1375619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B1739B04-BEB9-46CC-80B1-C5ADE3FEB1CB}"/>
            </a:ext>
          </a:extLst>
        </xdr:cNvPr>
        <xdr:cNvSpPr/>
      </xdr:nvSpPr>
      <xdr:spPr>
        <a:xfrm>
          <a:off x="8639175" y="137640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6A1FC2CE-7527-4B4B-91E2-6B963CBAB273}"/>
            </a:ext>
          </a:extLst>
        </xdr:cNvPr>
        <xdr:cNvSpPr/>
      </xdr:nvSpPr>
      <xdr:spPr>
        <a:xfrm>
          <a:off x="7839075" y="137561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D22AA069-44F5-4E4D-B2BB-635EB6677395}"/>
            </a:ext>
          </a:extLst>
        </xdr:cNvPr>
        <xdr:cNvSpPr/>
      </xdr:nvSpPr>
      <xdr:spPr>
        <a:xfrm>
          <a:off x="7029450" y="137363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610F9B8-A506-43B6-B454-5935C83D5B1E}"/>
            </a:ext>
          </a:extLst>
        </xdr:cNvPr>
        <xdr:cNvSpPr/>
      </xdr:nvSpPr>
      <xdr:spPr>
        <a:xfrm>
          <a:off x="6238875" y="137453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3FC4DE2-53B1-4D25-9323-62C48153A6F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19BA062-D0A3-4F75-A7D3-172C7BCBED3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45F3AD7-C63C-4706-BA42-A66BEF50189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6132F76-137A-46E6-B62E-4AF3087D124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ECF0E18-2768-43D6-8A4B-5A389E4C41C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136438</xdr:rowOff>
    </xdr:from>
    <xdr:to>
      <xdr:col>55</xdr:col>
      <xdr:colOff>50800</xdr:colOff>
      <xdr:row>86</xdr:row>
      <xdr:rowOff>66588</xdr:rowOff>
    </xdr:to>
    <xdr:sp macro="" textlink="">
      <xdr:nvSpPr>
        <xdr:cNvPr id="357" name="楕円 356">
          <a:extLst>
            <a:ext uri="{FF2B5EF4-FFF2-40B4-BE49-F238E27FC236}">
              <a16:creationId xmlns:a16="http://schemas.microsoft.com/office/drawing/2014/main" id="{FC371915-33AE-4BA7-81E2-BF91B2EB824A}"/>
            </a:ext>
          </a:extLst>
        </xdr:cNvPr>
        <xdr:cNvSpPr/>
      </xdr:nvSpPr>
      <xdr:spPr>
        <a:xfrm>
          <a:off x="9401175" y="139095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51365</xdr:rowOff>
    </xdr:from>
    <xdr:ext cx="469744" cy="259045"/>
    <xdr:sp macro="" textlink="">
      <xdr:nvSpPr>
        <xdr:cNvPr id="358" name="【公営住宅】&#10;一人当たり面積該当値テキスト">
          <a:extLst>
            <a:ext uri="{FF2B5EF4-FFF2-40B4-BE49-F238E27FC236}">
              <a16:creationId xmlns:a16="http://schemas.microsoft.com/office/drawing/2014/main" id="{3C5C85A9-0C2C-45EF-93D1-6DD780F7CB12}"/>
            </a:ext>
          </a:extLst>
        </xdr:cNvPr>
        <xdr:cNvSpPr txBox="1"/>
      </xdr:nvSpPr>
      <xdr:spPr>
        <a:xfrm>
          <a:off x="9467850" y="1382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136302</xdr:rowOff>
    </xdr:from>
    <xdr:to>
      <xdr:col>50</xdr:col>
      <xdr:colOff>165100</xdr:colOff>
      <xdr:row>86</xdr:row>
      <xdr:rowOff>66452</xdr:rowOff>
    </xdr:to>
    <xdr:sp macro="" textlink="">
      <xdr:nvSpPr>
        <xdr:cNvPr id="359" name="楕円 358">
          <a:extLst>
            <a:ext uri="{FF2B5EF4-FFF2-40B4-BE49-F238E27FC236}">
              <a16:creationId xmlns:a16="http://schemas.microsoft.com/office/drawing/2014/main" id="{8A82931D-1BB9-45E3-B2C1-E0E8EA48B273}"/>
            </a:ext>
          </a:extLst>
        </xdr:cNvPr>
        <xdr:cNvSpPr/>
      </xdr:nvSpPr>
      <xdr:spPr>
        <a:xfrm>
          <a:off x="8639175" y="139094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15652</xdr:rowOff>
    </xdr:from>
    <xdr:to>
      <xdr:col>55</xdr:col>
      <xdr:colOff>0</xdr:colOff>
      <xdr:row>86</xdr:row>
      <xdr:rowOff>15788</xdr:rowOff>
    </xdr:to>
    <xdr:cxnSp macro="">
      <xdr:nvCxnSpPr>
        <xdr:cNvPr id="360" name="直線コネクタ 359">
          <a:extLst>
            <a:ext uri="{FF2B5EF4-FFF2-40B4-BE49-F238E27FC236}">
              <a16:creationId xmlns:a16="http://schemas.microsoft.com/office/drawing/2014/main" id="{8ED30DD1-14EA-42AA-B86F-C6CFFEED70EF}"/>
            </a:ext>
          </a:extLst>
        </xdr:cNvPr>
        <xdr:cNvCxnSpPr/>
      </xdr:nvCxnSpPr>
      <xdr:spPr>
        <a:xfrm>
          <a:off x="8686800" y="13947552"/>
          <a:ext cx="74295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136164</xdr:rowOff>
    </xdr:from>
    <xdr:to>
      <xdr:col>46</xdr:col>
      <xdr:colOff>38100</xdr:colOff>
      <xdr:row>86</xdr:row>
      <xdr:rowOff>66314</xdr:rowOff>
    </xdr:to>
    <xdr:sp macro="" textlink="">
      <xdr:nvSpPr>
        <xdr:cNvPr id="361" name="楕円 360">
          <a:extLst>
            <a:ext uri="{FF2B5EF4-FFF2-40B4-BE49-F238E27FC236}">
              <a16:creationId xmlns:a16="http://schemas.microsoft.com/office/drawing/2014/main" id="{C64FB7A1-2568-4FDF-8571-75D0C34556C9}"/>
            </a:ext>
          </a:extLst>
        </xdr:cNvPr>
        <xdr:cNvSpPr/>
      </xdr:nvSpPr>
      <xdr:spPr>
        <a:xfrm>
          <a:off x="7839075" y="139093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15514</xdr:rowOff>
    </xdr:from>
    <xdr:to>
      <xdr:col>50</xdr:col>
      <xdr:colOff>114300</xdr:colOff>
      <xdr:row>86</xdr:row>
      <xdr:rowOff>15652</xdr:rowOff>
    </xdr:to>
    <xdr:cxnSp macro="">
      <xdr:nvCxnSpPr>
        <xdr:cNvPr id="362" name="直線コネクタ 361">
          <a:extLst>
            <a:ext uri="{FF2B5EF4-FFF2-40B4-BE49-F238E27FC236}">
              <a16:creationId xmlns:a16="http://schemas.microsoft.com/office/drawing/2014/main" id="{48BCB32F-B9AF-40A9-81EB-6850229C829D}"/>
            </a:ext>
          </a:extLst>
        </xdr:cNvPr>
        <xdr:cNvCxnSpPr/>
      </xdr:nvCxnSpPr>
      <xdr:spPr>
        <a:xfrm>
          <a:off x="7886700" y="13947414"/>
          <a:ext cx="8001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136164</xdr:rowOff>
    </xdr:from>
    <xdr:to>
      <xdr:col>41</xdr:col>
      <xdr:colOff>101600</xdr:colOff>
      <xdr:row>86</xdr:row>
      <xdr:rowOff>66314</xdr:rowOff>
    </xdr:to>
    <xdr:sp macro="" textlink="">
      <xdr:nvSpPr>
        <xdr:cNvPr id="363" name="楕円 362">
          <a:extLst>
            <a:ext uri="{FF2B5EF4-FFF2-40B4-BE49-F238E27FC236}">
              <a16:creationId xmlns:a16="http://schemas.microsoft.com/office/drawing/2014/main" id="{DEEEDB4F-2EAD-40CD-8F98-104EFED37727}"/>
            </a:ext>
          </a:extLst>
        </xdr:cNvPr>
        <xdr:cNvSpPr/>
      </xdr:nvSpPr>
      <xdr:spPr>
        <a:xfrm>
          <a:off x="7029450" y="139093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15514</xdr:rowOff>
    </xdr:from>
    <xdr:to>
      <xdr:col>45</xdr:col>
      <xdr:colOff>177800</xdr:colOff>
      <xdr:row>86</xdr:row>
      <xdr:rowOff>15514</xdr:rowOff>
    </xdr:to>
    <xdr:cxnSp macro="">
      <xdr:nvCxnSpPr>
        <xdr:cNvPr id="364" name="直線コネクタ 363">
          <a:extLst>
            <a:ext uri="{FF2B5EF4-FFF2-40B4-BE49-F238E27FC236}">
              <a16:creationId xmlns:a16="http://schemas.microsoft.com/office/drawing/2014/main" id="{085B3213-6D54-4A0C-8E1F-22540AFC5CD0}"/>
            </a:ext>
          </a:extLst>
        </xdr:cNvPr>
        <xdr:cNvCxnSpPr/>
      </xdr:nvCxnSpPr>
      <xdr:spPr>
        <a:xfrm>
          <a:off x="7077075" y="139474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136210</xdr:rowOff>
    </xdr:from>
    <xdr:to>
      <xdr:col>36</xdr:col>
      <xdr:colOff>165100</xdr:colOff>
      <xdr:row>86</xdr:row>
      <xdr:rowOff>66360</xdr:rowOff>
    </xdr:to>
    <xdr:sp macro="" textlink="">
      <xdr:nvSpPr>
        <xdr:cNvPr id="365" name="楕円 364">
          <a:extLst>
            <a:ext uri="{FF2B5EF4-FFF2-40B4-BE49-F238E27FC236}">
              <a16:creationId xmlns:a16="http://schemas.microsoft.com/office/drawing/2014/main" id="{5C7A3409-474E-4015-B47D-ACFC6207FFDC}"/>
            </a:ext>
          </a:extLst>
        </xdr:cNvPr>
        <xdr:cNvSpPr/>
      </xdr:nvSpPr>
      <xdr:spPr>
        <a:xfrm>
          <a:off x="6238875" y="13909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15514</xdr:rowOff>
    </xdr:from>
    <xdr:to>
      <xdr:col>41</xdr:col>
      <xdr:colOff>50800</xdr:colOff>
      <xdr:row>86</xdr:row>
      <xdr:rowOff>15560</xdr:rowOff>
    </xdr:to>
    <xdr:cxnSp macro="">
      <xdr:nvCxnSpPr>
        <xdr:cNvPr id="366" name="直線コネクタ 365">
          <a:extLst>
            <a:ext uri="{FF2B5EF4-FFF2-40B4-BE49-F238E27FC236}">
              <a16:creationId xmlns:a16="http://schemas.microsoft.com/office/drawing/2014/main" id="{1F28F7B0-46BE-434E-9646-D497972BBF69}"/>
            </a:ext>
          </a:extLst>
        </xdr:cNvPr>
        <xdr:cNvCxnSpPr/>
      </xdr:nvCxnSpPr>
      <xdr:spPr>
        <a:xfrm flipV="1">
          <a:off x="6286500" y="13947414"/>
          <a:ext cx="790575"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B8ACE6B3-01D8-49EC-AF2C-635FBFB94144}"/>
            </a:ext>
          </a:extLst>
        </xdr:cNvPr>
        <xdr:cNvSpPr txBox="1"/>
      </xdr:nvSpPr>
      <xdr:spPr>
        <a:xfrm>
          <a:off x="8458277" y="1355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793FC932-0A84-40F6-95F3-B6B8528EF369}"/>
            </a:ext>
          </a:extLst>
        </xdr:cNvPr>
        <xdr:cNvSpPr txBox="1"/>
      </xdr:nvSpPr>
      <xdr:spPr>
        <a:xfrm>
          <a:off x="7677227" y="13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99A59DC3-F595-41D3-ADC5-2EBA59A0A8DD}"/>
            </a:ext>
          </a:extLst>
        </xdr:cNvPr>
        <xdr:cNvSpPr txBox="1"/>
      </xdr:nvSpPr>
      <xdr:spPr>
        <a:xfrm>
          <a:off x="6867602" y="1351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C17BC294-6C2D-49AB-A22D-CD461572E2D2}"/>
            </a:ext>
          </a:extLst>
        </xdr:cNvPr>
        <xdr:cNvSpPr txBox="1"/>
      </xdr:nvSpPr>
      <xdr:spPr>
        <a:xfrm>
          <a:off x="6067502" y="1353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57579</xdr:rowOff>
    </xdr:from>
    <xdr:ext cx="469744" cy="259045"/>
    <xdr:sp macro="" textlink="">
      <xdr:nvSpPr>
        <xdr:cNvPr id="371" name="n_1mainValue【公営住宅】&#10;一人当たり面積">
          <a:extLst>
            <a:ext uri="{FF2B5EF4-FFF2-40B4-BE49-F238E27FC236}">
              <a16:creationId xmlns:a16="http://schemas.microsoft.com/office/drawing/2014/main" id="{1CC81881-92EF-44CE-9734-623D21023562}"/>
            </a:ext>
          </a:extLst>
        </xdr:cNvPr>
        <xdr:cNvSpPr txBox="1"/>
      </xdr:nvSpPr>
      <xdr:spPr>
        <a:xfrm>
          <a:off x="8458277" y="1399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57441</xdr:rowOff>
    </xdr:from>
    <xdr:ext cx="469744" cy="259045"/>
    <xdr:sp macro="" textlink="">
      <xdr:nvSpPr>
        <xdr:cNvPr id="372" name="n_2mainValue【公営住宅】&#10;一人当たり面積">
          <a:extLst>
            <a:ext uri="{FF2B5EF4-FFF2-40B4-BE49-F238E27FC236}">
              <a16:creationId xmlns:a16="http://schemas.microsoft.com/office/drawing/2014/main" id="{05F1A4DF-93CF-433E-A48F-CE51F7D4FBE5}"/>
            </a:ext>
          </a:extLst>
        </xdr:cNvPr>
        <xdr:cNvSpPr txBox="1"/>
      </xdr:nvSpPr>
      <xdr:spPr>
        <a:xfrm>
          <a:off x="7677227" y="1399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57441</xdr:rowOff>
    </xdr:from>
    <xdr:ext cx="469744" cy="259045"/>
    <xdr:sp macro="" textlink="">
      <xdr:nvSpPr>
        <xdr:cNvPr id="373" name="n_3mainValue【公営住宅】&#10;一人当たり面積">
          <a:extLst>
            <a:ext uri="{FF2B5EF4-FFF2-40B4-BE49-F238E27FC236}">
              <a16:creationId xmlns:a16="http://schemas.microsoft.com/office/drawing/2014/main" id="{BEF9A387-390E-4029-8C75-6670AABDEE59}"/>
            </a:ext>
          </a:extLst>
        </xdr:cNvPr>
        <xdr:cNvSpPr txBox="1"/>
      </xdr:nvSpPr>
      <xdr:spPr>
        <a:xfrm>
          <a:off x="6867602" y="1399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57487</xdr:rowOff>
    </xdr:from>
    <xdr:ext cx="469744" cy="259045"/>
    <xdr:sp macro="" textlink="">
      <xdr:nvSpPr>
        <xdr:cNvPr id="374" name="n_4mainValue【公営住宅】&#10;一人当たり面積">
          <a:extLst>
            <a:ext uri="{FF2B5EF4-FFF2-40B4-BE49-F238E27FC236}">
              <a16:creationId xmlns:a16="http://schemas.microsoft.com/office/drawing/2014/main" id="{27F1E5A8-8EBA-4C26-BC39-4167AED0FEDD}"/>
            </a:ext>
          </a:extLst>
        </xdr:cNvPr>
        <xdr:cNvSpPr txBox="1"/>
      </xdr:nvSpPr>
      <xdr:spPr>
        <a:xfrm>
          <a:off x="6067502" y="139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F01CEB9-148E-44AF-9FCA-F6DC8B25662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BD2DCF9-A462-4252-8B0D-5AF84F48F1B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F96969A-D671-4406-8938-F50E7826EEB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E7EF10D-5EC1-4C39-A83A-C10C391D0CC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A062E8B-676E-473A-A6D8-A50FA856C66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D14ADCC-22C4-46D2-8B3F-1933BFDEFEA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DF62C26-3DC2-4DEB-AF9D-BED94AF48E4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35D7A4D-9865-4FD8-93F1-D05C3B880614}"/>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EAD4AEB8-3D45-4836-BF92-E234DC1B9E6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143F82A-FF93-4ACC-BC7A-3B939B4EB5A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FF44F5B-AFF2-4AB1-ACD1-F53A7CA6520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7ABEEBE-D911-4CD9-BB98-D475F4FE04B9}"/>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07DE81C-4F08-42FF-8A72-9B5063305EB1}"/>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4B372CF-5198-411B-B365-527403478289}"/>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EF48C8E3-297E-4CBE-B9D5-7787526D811E}"/>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723CADD7-3E6A-4966-853B-00ABC769385C}"/>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CE001DC-20D5-4EFD-B0CA-64689DCF14EF}"/>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F9D9A7E0-0ADF-46EC-812D-067A1A6CABB1}"/>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D306F391-01CE-49C2-BB40-2F04B3FB2D2F}"/>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B8478B5-EC8D-4AA3-9281-3317CF1ACA7E}"/>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1C351F3-49E0-4E30-B610-5D6E6AF7647A}"/>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607B1629-EC3C-466E-8050-E5233D324593}"/>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3EFF4444-70F7-4427-B52F-871B871D646A}"/>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BA269FC-2585-47F6-BA28-29C6169BF5C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BD92C9A1-A3CE-4A1D-929E-5FCDFA71CA1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BA11FB07-2674-4509-8822-570D5373F25F}"/>
            </a:ext>
          </a:extLst>
        </xdr:cNvPr>
        <xdr:cNvCxnSpPr/>
      </xdr:nvCxnSpPr>
      <xdr:spPr>
        <a:xfrm flipV="1">
          <a:off x="4180840" y="16432439"/>
          <a:ext cx="0" cy="142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B447C1BD-9520-4F2A-BF51-08E281D3FA29}"/>
            </a:ext>
          </a:extLst>
        </xdr:cNvPr>
        <xdr:cNvSpPr txBox="1"/>
      </xdr:nvSpPr>
      <xdr:spPr>
        <a:xfrm>
          <a:off x="4219575"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0D8B4161-8059-4BCC-A5F8-C54E9D7E4BFD}"/>
            </a:ext>
          </a:extLst>
        </xdr:cNvPr>
        <xdr:cNvCxnSpPr/>
      </xdr:nvCxnSpPr>
      <xdr:spPr>
        <a:xfrm>
          <a:off x="4105275" y="17861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BE08F926-6737-49DC-93FF-1E9C9ECDE942}"/>
            </a:ext>
          </a:extLst>
        </xdr:cNvPr>
        <xdr:cNvSpPr txBox="1"/>
      </xdr:nvSpPr>
      <xdr:spPr>
        <a:xfrm>
          <a:off x="4219575" y="1620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ADF33CC8-9803-4A8B-82E9-4E8CDD21F5AC}"/>
            </a:ext>
          </a:extLst>
        </xdr:cNvPr>
        <xdr:cNvCxnSpPr/>
      </xdr:nvCxnSpPr>
      <xdr:spPr>
        <a:xfrm>
          <a:off x="4105275" y="16432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46F92043-D974-4CC7-BBDA-4C4A0519CBE5}"/>
            </a:ext>
          </a:extLst>
        </xdr:cNvPr>
        <xdr:cNvSpPr txBox="1"/>
      </xdr:nvSpPr>
      <xdr:spPr>
        <a:xfrm>
          <a:off x="4219575" y="16982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0525D971-B384-442D-9A92-237A8245298D}"/>
            </a:ext>
          </a:extLst>
        </xdr:cNvPr>
        <xdr:cNvSpPr/>
      </xdr:nvSpPr>
      <xdr:spPr>
        <a:xfrm>
          <a:off x="4124325" y="171376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0938B6D0-58E7-46CD-B90B-FAD935303DD9}"/>
            </a:ext>
          </a:extLst>
        </xdr:cNvPr>
        <xdr:cNvSpPr/>
      </xdr:nvSpPr>
      <xdr:spPr>
        <a:xfrm>
          <a:off x="3381375" y="171002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47CE061E-AD68-4261-97E4-395E53C975E9}"/>
            </a:ext>
          </a:extLst>
        </xdr:cNvPr>
        <xdr:cNvSpPr/>
      </xdr:nvSpPr>
      <xdr:spPr>
        <a:xfrm>
          <a:off x="25717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09" name="フローチャート: 判断 408">
          <a:extLst>
            <a:ext uri="{FF2B5EF4-FFF2-40B4-BE49-F238E27FC236}">
              <a16:creationId xmlns:a16="http://schemas.microsoft.com/office/drawing/2014/main" id="{2B5BC260-85BC-4CB3-A4EE-10D9941912A8}"/>
            </a:ext>
          </a:extLst>
        </xdr:cNvPr>
        <xdr:cNvSpPr/>
      </xdr:nvSpPr>
      <xdr:spPr>
        <a:xfrm>
          <a:off x="1781175" y="170039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a:extLst>
            <a:ext uri="{FF2B5EF4-FFF2-40B4-BE49-F238E27FC236}">
              <a16:creationId xmlns:a16="http://schemas.microsoft.com/office/drawing/2014/main" id="{CDE3D178-2025-4932-83EC-8EB89B961314}"/>
            </a:ext>
          </a:extLst>
        </xdr:cNvPr>
        <xdr:cNvSpPr/>
      </xdr:nvSpPr>
      <xdr:spPr>
        <a:xfrm>
          <a:off x="981075" y="169956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2380A04-8525-4611-BC2D-9A34DB384470}"/>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923D41E-C5B4-46E8-A0AC-59B7DCCD855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DD8239C-968E-4E0C-A971-F6A2758D0D9C}"/>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1ADD2D9-06C7-4BBB-B9E5-7DDF5473D7D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F08A11D-A948-4FAF-9C1A-052D4AFD959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113574</xdr:rowOff>
    </xdr:from>
    <xdr:to>
      <xdr:col>24</xdr:col>
      <xdr:colOff>114300</xdr:colOff>
      <xdr:row>108</xdr:row>
      <xdr:rowOff>43724</xdr:rowOff>
    </xdr:to>
    <xdr:sp macro="" textlink="">
      <xdr:nvSpPr>
        <xdr:cNvPr id="416" name="楕円 415">
          <a:extLst>
            <a:ext uri="{FF2B5EF4-FFF2-40B4-BE49-F238E27FC236}">
              <a16:creationId xmlns:a16="http://schemas.microsoft.com/office/drawing/2014/main" id="{9E0878DC-C865-4913-8826-5A19B1912758}"/>
            </a:ext>
          </a:extLst>
        </xdr:cNvPr>
        <xdr:cNvSpPr/>
      </xdr:nvSpPr>
      <xdr:spPr>
        <a:xfrm>
          <a:off x="4124325" y="176014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92001</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BE84ABC0-55E1-4583-B108-6AFFC84410CD}"/>
            </a:ext>
          </a:extLst>
        </xdr:cNvPr>
        <xdr:cNvSpPr txBox="1"/>
      </xdr:nvSpPr>
      <xdr:spPr>
        <a:xfrm>
          <a:off x="4219575" y="175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64588</xdr:rowOff>
    </xdr:from>
    <xdr:to>
      <xdr:col>20</xdr:col>
      <xdr:colOff>38100</xdr:colOff>
      <xdr:row>107</xdr:row>
      <xdr:rowOff>166188</xdr:rowOff>
    </xdr:to>
    <xdr:sp macro="" textlink="">
      <xdr:nvSpPr>
        <xdr:cNvPr id="418" name="楕円 417">
          <a:extLst>
            <a:ext uri="{FF2B5EF4-FFF2-40B4-BE49-F238E27FC236}">
              <a16:creationId xmlns:a16="http://schemas.microsoft.com/office/drawing/2014/main" id="{7D5FB05C-DC77-4388-820D-BC856BA45542}"/>
            </a:ext>
          </a:extLst>
        </xdr:cNvPr>
        <xdr:cNvSpPr/>
      </xdr:nvSpPr>
      <xdr:spPr>
        <a:xfrm>
          <a:off x="3381375" y="17555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115388</xdr:rowOff>
    </xdr:from>
    <xdr:to>
      <xdr:col>24</xdr:col>
      <xdr:colOff>63500</xdr:colOff>
      <xdr:row>107</xdr:row>
      <xdr:rowOff>164374</xdr:rowOff>
    </xdr:to>
    <xdr:cxnSp macro="">
      <xdr:nvCxnSpPr>
        <xdr:cNvPr id="419" name="直線コネクタ 418">
          <a:extLst>
            <a:ext uri="{FF2B5EF4-FFF2-40B4-BE49-F238E27FC236}">
              <a16:creationId xmlns:a16="http://schemas.microsoft.com/office/drawing/2014/main" id="{C92DAC1F-7FC0-434C-88B4-5A48ACA22659}"/>
            </a:ext>
          </a:extLst>
        </xdr:cNvPr>
        <xdr:cNvCxnSpPr/>
      </xdr:nvCxnSpPr>
      <xdr:spPr>
        <a:xfrm>
          <a:off x="3429000" y="17603288"/>
          <a:ext cx="75247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15602</xdr:rowOff>
    </xdr:from>
    <xdr:to>
      <xdr:col>15</xdr:col>
      <xdr:colOff>101600</xdr:colOff>
      <xdr:row>107</xdr:row>
      <xdr:rowOff>117202</xdr:rowOff>
    </xdr:to>
    <xdr:sp macro="" textlink="">
      <xdr:nvSpPr>
        <xdr:cNvPr id="420" name="楕円 419">
          <a:extLst>
            <a:ext uri="{FF2B5EF4-FFF2-40B4-BE49-F238E27FC236}">
              <a16:creationId xmlns:a16="http://schemas.microsoft.com/office/drawing/2014/main" id="{46D200EE-2B1A-4427-8C8D-3ADC854FA176}"/>
            </a:ext>
          </a:extLst>
        </xdr:cNvPr>
        <xdr:cNvSpPr/>
      </xdr:nvSpPr>
      <xdr:spPr>
        <a:xfrm>
          <a:off x="2571750" y="175003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66402</xdr:rowOff>
    </xdr:from>
    <xdr:to>
      <xdr:col>19</xdr:col>
      <xdr:colOff>177800</xdr:colOff>
      <xdr:row>107</xdr:row>
      <xdr:rowOff>115388</xdr:rowOff>
    </xdr:to>
    <xdr:cxnSp macro="">
      <xdr:nvCxnSpPr>
        <xdr:cNvPr id="421" name="直線コネクタ 420">
          <a:extLst>
            <a:ext uri="{FF2B5EF4-FFF2-40B4-BE49-F238E27FC236}">
              <a16:creationId xmlns:a16="http://schemas.microsoft.com/office/drawing/2014/main" id="{3817FC5A-0665-4644-9CE1-3A7224712EA8}"/>
            </a:ext>
          </a:extLst>
        </xdr:cNvPr>
        <xdr:cNvCxnSpPr/>
      </xdr:nvCxnSpPr>
      <xdr:spPr>
        <a:xfrm>
          <a:off x="2619375" y="17557477"/>
          <a:ext cx="80962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138068</xdr:rowOff>
    </xdr:from>
    <xdr:to>
      <xdr:col>10</xdr:col>
      <xdr:colOff>165100</xdr:colOff>
      <xdr:row>107</xdr:row>
      <xdr:rowOff>68218</xdr:rowOff>
    </xdr:to>
    <xdr:sp macro="" textlink="">
      <xdr:nvSpPr>
        <xdr:cNvPr id="422" name="楕円 421">
          <a:extLst>
            <a:ext uri="{FF2B5EF4-FFF2-40B4-BE49-F238E27FC236}">
              <a16:creationId xmlns:a16="http://schemas.microsoft.com/office/drawing/2014/main" id="{935ACB2E-6141-4CE6-B0E9-D029CF18A6AE}"/>
            </a:ext>
          </a:extLst>
        </xdr:cNvPr>
        <xdr:cNvSpPr/>
      </xdr:nvSpPr>
      <xdr:spPr>
        <a:xfrm>
          <a:off x="1781175" y="17457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17418</xdr:rowOff>
    </xdr:from>
    <xdr:to>
      <xdr:col>15</xdr:col>
      <xdr:colOff>50800</xdr:colOff>
      <xdr:row>107</xdr:row>
      <xdr:rowOff>66402</xdr:rowOff>
    </xdr:to>
    <xdr:cxnSp macro="">
      <xdr:nvCxnSpPr>
        <xdr:cNvPr id="423" name="直線コネクタ 422">
          <a:extLst>
            <a:ext uri="{FF2B5EF4-FFF2-40B4-BE49-F238E27FC236}">
              <a16:creationId xmlns:a16="http://schemas.microsoft.com/office/drawing/2014/main" id="{92ED7397-4CDC-4989-AF3C-4C2C0B7BA46C}"/>
            </a:ext>
          </a:extLst>
        </xdr:cNvPr>
        <xdr:cNvCxnSpPr/>
      </xdr:nvCxnSpPr>
      <xdr:spPr>
        <a:xfrm>
          <a:off x="1828800" y="17505318"/>
          <a:ext cx="790575"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40095</xdr:rowOff>
    </xdr:from>
    <xdr:to>
      <xdr:col>6</xdr:col>
      <xdr:colOff>38100</xdr:colOff>
      <xdr:row>106</xdr:row>
      <xdr:rowOff>141695</xdr:rowOff>
    </xdr:to>
    <xdr:sp macro="" textlink="">
      <xdr:nvSpPr>
        <xdr:cNvPr id="424" name="楕円 423">
          <a:extLst>
            <a:ext uri="{FF2B5EF4-FFF2-40B4-BE49-F238E27FC236}">
              <a16:creationId xmlns:a16="http://schemas.microsoft.com/office/drawing/2014/main" id="{1D3F465A-F2C8-460C-90CB-6FBC0008CDD7}"/>
            </a:ext>
          </a:extLst>
        </xdr:cNvPr>
        <xdr:cNvSpPr/>
      </xdr:nvSpPr>
      <xdr:spPr>
        <a:xfrm>
          <a:off x="981075" y="17356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90895</xdr:rowOff>
    </xdr:from>
    <xdr:to>
      <xdr:col>10</xdr:col>
      <xdr:colOff>114300</xdr:colOff>
      <xdr:row>107</xdr:row>
      <xdr:rowOff>17418</xdr:rowOff>
    </xdr:to>
    <xdr:cxnSp macro="">
      <xdr:nvCxnSpPr>
        <xdr:cNvPr id="425" name="直線コネクタ 424">
          <a:extLst>
            <a:ext uri="{FF2B5EF4-FFF2-40B4-BE49-F238E27FC236}">
              <a16:creationId xmlns:a16="http://schemas.microsoft.com/office/drawing/2014/main" id="{7C8F162E-3C80-4D9F-8547-F32A7A86AF36}"/>
            </a:ext>
          </a:extLst>
        </xdr:cNvPr>
        <xdr:cNvCxnSpPr/>
      </xdr:nvCxnSpPr>
      <xdr:spPr>
        <a:xfrm>
          <a:off x="1028700" y="17404170"/>
          <a:ext cx="800100" cy="10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76579</xdr:rowOff>
    </xdr:from>
    <xdr:ext cx="405111" cy="259045"/>
    <xdr:sp macro="" textlink="">
      <xdr:nvSpPr>
        <xdr:cNvPr id="426" name="n_1aveValue【港湾・漁港】&#10;有形固定資産減価償却率">
          <a:extLst>
            <a:ext uri="{FF2B5EF4-FFF2-40B4-BE49-F238E27FC236}">
              <a16:creationId xmlns:a16="http://schemas.microsoft.com/office/drawing/2014/main" id="{3694C56B-8970-437B-B021-A6001262D778}"/>
            </a:ext>
          </a:extLst>
        </xdr:cNvPr>
        <xdr:cNvSpPr txBox="1"/>
      </xdr:nvSpPr>
      <xdr:spPr>
        <a:xfrm>
          <a:off x="3239144" y="1687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港湾・漁港】&#10;有形固定資産減価償却率">
          <a:extLst>
            <a:ext uri="{FF2B5EF4-FFF2-40B4-BE49-F238E27FC236}">
              <a16:creationId xmlns:a16="http://schemas.microsoft.com/office/drawing/2014/main" id="{2F3068D4-5D7D-4996-89EE-AC85A893FB35}"/>
            </a:ext>
          </a:extLst>
        </xdr:cNvPr>
        <xdr:cNvSpPr txBox="1"/>
      </xdr:nvSpPr>
      <xdr:spPr>
        <a:xfrm>
          <a:off x="24390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151691</xdr:rowOff>
    </xdr:from>
    <xdr:ext cx="405111" cy="259045"/>
    <xdr:sp macro="" textlink="">
      <xdr:nvSpPr>
        <xdr:cNvPr id="428" name="n_3aveValue【港湾・漁港】&#10;有形固定資産減価償却率">
          <a:extLst>
            <a:ext uri="{FF2B5EF4-FFF2-40B4-BE49-F238E27FC236}">
              <a16:creationId xmlns:a16="http://schemas.microsoft.com/office/drawing/2014/main" id="{38697A5D-689B-489A-B3DA-E8BDC4DCC9BF}"/>
            </a:ext>
          </a:extLst>
        </xdr:cNvPr>
        <xdr:cNvSpPr txBox="1"/>
      </xdr:nvSpPr>
      <xdr:spPr>
        <a:xfrm>
          <a:off x="1648469" y="1678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29" name="n_4aveValue【港湾・漁港】&#10;有形固定資産減価償却率">
          <a:extLst>
            <a:ext uri="{FF2B5EF4-FFF2-40B4-BE49-F238E27FC236}">
              <a16:creationId xmlns:a16="http://schemas.microsoft.com/office/drawing/2014/main" id="{8E24472B-7049-4C96-912E-23E3BF060624}"/>
            </a:ext>
          </a:extLst>
        </xdr:cNvPr>
        <xdr:cNvSpPr txBox="1"/>
      </xdr:nvSpPr>
      <xdr:spPr>
        <a:xfrm>
          <a:off x="848369" y="1677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157315</xdr:rowOff>
    </xdr:from>
    <xdr:ext cx="405111" cy="259045"/>
    <xdr:sp macro="" textlink="">
      <xdr:nvSpPr>
        <xdr:cNvPr id="430" name="n_1mainValue【港湾・漁港】&#10;有形固定資産減価償却率">
          <a:extLst>
            <a:ext uri="{FF2B5EF4-FFF2-40B4-BE49-F238E27FC236}">
              <a16:creationId xmlns:a16="http://schemas.microsoft.com/office/drawing/2014/main" id="{C0061A56-6652-470E-84E3-DCAE3E500AC8}"/>
            </a:ext>
          </a:extLst>
        </xdr:cNvPr>
        <xdr:cNvSpPr txBox="1"/>
      </xdr:nvSpPr>
      <xdr:spPr>
        <a:xfrm>
          <a:off x="3239144" y="1764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108329</xdr:rowOff>
    </xdr:from>
    <xdr:ext cx="405111" cy="259045"/>
    <xdr:sp macro="" textlink="">
      <xdr:nvSpPr>
        <xdr:cNvPr id="431" name="n_2mainValue【港湾・漁港】&#10;有形固定資産減価償却率">
          <a:extLst>
            <a:ext uri="{FF2B5EF4-FFF2-40B4-BE49-F238E27FC236}">
              <a16:creationId xmlns:a16="http://schemas.microsoft.com/office/drawing/2014/main" id="{ED15D5C4-C43D-41E9-B012-4E1C5CFB349B}"/>
            </a:ext>
          </a:extLst>
        </xdr:cNvPr>
        <xdr:cNvSpPr txBox="1"/>
      </xdr:nvSpPr>
      <xdr:spPr>
        <a:xfrm>
          <a:off x="2439044" y="175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59345</xdr:rowOff>
    </xdr:from>
    <xdr:ext cx="405111" cy="259045"/>
    <xdr:sp macro="" textlink="">
      <xdr:nvSpPr>
        <xdr:cNvPr id="432" name="n_3mainValue【港湾・漁港】&#10;有形固定資産減価償却率">
          <a:extLst>
            <a:ext uri="{FF2B5EF4-FFF2-40B4-BE49-F238E27FC236}">
              <a16:creationId xmlns:a16="http://schemas.microsoft.com/office/drawing/2014/main" id="{7B44C593-713F-4647-ACD6-669EAF12CC77}"/>
            </a:ext>
          </a:extLst>
        </xdr:cNvPr>
        <xdr:cNvSpPr txBox="1"/>
      </xdr:nvSpPr>
      <xdr:spPr>
        <a:xfrm>
          <a:off x="1648469"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132822</xdr:rowOff>
    </xdr:from>
    <xdr:ext cx="405111" cy="259045"/>
    <xdr:sp macro="" textlink="">
      <xdr:nvSpPr>
        <xdr:cNvPr id="433" name="n_4mainValue【港湾・漁港】&#10;有形固定資産減価償却率">
          <a:extLst>
            <a:ext uri="{FF2B5EF4-FFF2-40B4-BE49-F238E27FC236}">
              <a16:creationId xmlns:a16="http://schemas.microsoft.com/office/drawing/2014/main" id="{10560C7F-450D-405F-AEE9-3B3DD1094BCA}"/>
            </a:ext>
          </a:extLst>
        </xdr:cNvPr>
        <xdr:cNvSpPr txBox="1"/>
      </xdr:nvSpPr>
      <xdr:spPr>
        <a:xfrm>
          <a:off x="848369"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5224E01-AB5D-454E-9745-82DA7E23197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72CEED4C-BFED-4B3C-BEB0-C488A53D23C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1277F545-D08E-4560-ACE4-BB97C8DF939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B1ADFD2-195C-487A-8408-44883D81C4B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D1EA1F05-3DFE-45BE-820B-B034C2DA640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9B8092C3-EF08-4B2E-ACA1-C512967DE53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A3B57AD1-C90E-47EE-B83F-5FE7253A069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CB8310A-4208-45C1-96EF-A3DDEC01DD0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B57797A5-8B4E-4A3E-9AED-EA5E11ECA5DB}"/>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838DFF94-2C98-415B-B077-DCB8F5AE418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95399017-6C61-49DB-A49A-87FB0850418E}"/>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A432092F-CDC3-4E0B-953B-E55066034E4F}"/>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8502432E-42E4-4FF8-8A8C-3A740A0481EB}"/>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4CCF855C-BADF-41C4-BA4F-F9AF6B3720A4}"/>
            </a:ext>
          </a:extLst>
        </xdr:cNvPr>
        <xdr:cNvSpPr txBox="1"/>
      </xdr:nvSpPr>
      <xdr:spPr>
        <a:xfrm>
          <a:off x="5285983" y="17285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A896FD2-D159-42DF-8D32-1D64F9B22A51}"/>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907CFA40-E419-4C9B-A2B9-48315BEFC975}"/>
            </a:ext>
          </a:extLst>
        </xdr:cNvPr>
        <xdr:cNvSpPr txBox="1"/>
      </xdr:nvSpPr>
      <xdr:spPr>
        <a:xfrm>
          <a:off x="5285983" y="16904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C78E5D3-2E83-44EA-98FB-BE8320159585}"/>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0741AEAF-28DE-4DC8-B475-13538752199D}"/>
            </a:ext>
          </a:extLst>
        </xdr:cNvPr>
        <xdr:cNvSpPr txBox="1"/>
      </xdr:nvSpPr>
      <xdr:spPr>
        <a:xfrm>
          <a:off x="5285983" y="16523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E2094F1A-2862-4A77-9F17-911463101847}"/>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007954AC-2C44-427E-8217-12FCCA154B10}"/>
            </a:ext>
          </a:extLst>
        </xdr:cNvPr>
        <xdr:cNvSpPr txBox="1"/>
      </xdr:nvSpPr>
      <xdr:spPr>
        <a:xfrm>
          <a:off x="5218687" y="16142352"/>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9972E9F-AAAF-4742-8342-38D289F26DD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71822CC7-14ED-4644-B621-E2BC5A4EB10C}"/>
            </a:ext>
          </a:extLst>
        </xdr:cNvPr>
        <xdr:cNvSpPr txBox="1"/>
      </xdr:nvSpPr>
      <xdr:spPr>
        <a:xfrm>
          <a:off x="5218687" y="15761352"/>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4D62175-F5A1-4CCC-BA36-CB53A16DC2F4}"/>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731C82C0-78CC-49C8-8CBE-8B35220027D9}"/>
            </a:ext>
          </a:extLst>
        </xdr:cNvPr>
        <xdr:cNvCxnSpPr/>
      </xdr:nvCxnSpPr>
      <xdr:spPr>
        <a:xfrm flipV="1">
          <a:off x="9429115" y="16277289"/>
          <a:ext cx="0" cy="1534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D8C324D1-4A20-4D43-B97C-4FC03B39379F}"/>
            </a:ext>
          </a:extLst>
        </xdr:cNvPr>
        <xdr:cNvSpPr txBox="1"/>
      </xdr:nvSpPr>
      <xdr:spPr>
        <a:xfrm>
          <a:off x="9467850" y="178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EE181397-1647-42A4-9DBD-E3513550F990}"/>
            </a:ext>
          </a:extLst>
        </xdr:cNvPr>
        <xdr:cNvCxnSpPr/>
      </xdr:nvCxnSpPr>
      <xdr:spPr>
        <a:xfrm>
          <a:off x="9363075" y="178114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1A693A0E-5FDF-4139-83E5-BD0DD7385CC3}"/>
            </a:ext>
          </a:extLst>
        </xdr:cNvPr>
        <xdr:cNvSpPr txBox="1"/>
      </xdr:nvSpPr>
      <xdr:spPr>
        <a:xfrm>
          <a:off x="9467850" y="16052516"/>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9CD9D592-7391-4507-A256-C9AF6B3CFBE1}"/>
            </a:ext>
          </a:extLst>
        </xdr:cNvPr>
        <xdr:cNvCxnSpPr/>
      </xdr:nvCxnSpPr>
      <xdr:spPr>
        <a:xfrm>
          <a:off x="9363075" y="162772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60661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550E7292-E53E-4D1B-AEF2-D9D2077216FD}"/>
            </a:ext>
          </a:extLst>
        </xdr:cNvPr>
        <xdr:cNvSpPr txBox="1"/>
      </xdr:nvSpPr>
      <xdr:spPr>
        <a:xfrm>
          <a:off x="9467850" y="1755173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3F1382DA-373A-4CD2-BB96-62BA1FD758AD}"/>
            </a:ext>
          </a:extLst>
        </xdr:cNvPr>
        <xdr:cNvSpPr/>
      </xdr:nvSpPr>
      <xdr:spPr>
        <a:xfrm>
          <a:off x="9401175" y="1769713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CEF2FBB9-16EB-46C1-8BAF-0A83F91E6B1C}"/>
            </a:ext>
          </a:extLst>
        </xdr:cNvPr>
        <xdr:cNvSpPr/>
      </xdr:nvSpPr>
      <xdr:spPr>
        <a:xfrm>
          <a:off x="8639175" y="177090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65" name="フローチャート: 判断 464">
          <a:extLst>
            <a:ext uri="{FF2B5EF4-FFF2-40B4-BE49-F238E27FC236}">
              <a16:creationId xmlns:a16="http://schemas.microsoft.com/office/drawing/2014/main" id="{62326750-F666-4E58-9A76-F2834F014E40}"/>
            </a:ext>
          </a:extLst>
        </xdr:cNvPr>
        <xdr:cNvSpPr/>
      </xdr:nvSpPr>
      <xdr:spPr>
        <a:xfrm>
          <a:off x="7839075" y="17724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66" name="フローチャート: 判断 465">
          <a:extLst>
            <a:ext uri="{FF2B5EF4-FFF2-40B4-BE49-F238E27FC236}">
              <a16:creationId xmlns:a16="http://schemas.microsoft.com/office/drawing/2014/main" id="{66E07A6A-F961-4C90-81BF-96C83A166035}"/>
            </a:ext>
          </a:extLst>
        </xdr:cNvPr>
        <xdr:cNvSpPr/>
      </xdr:nvSpPr>
      <xdr:spPr>
        <a:xfrm>
          <a:off x="7029450" y="177088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67" name="フローチャート: 判断 466">
          <a:extLst>
            <a:ext uri="{FF2B5EF4-FFF2-40B4-BE49-F238E27FC236}">
              <a16:creationId xmlns:a16="http://schemas.microsoft.com/office/drawing/2014/main" id="{DCC3EC74-F64C-4AD7-AD1C-9F9A7F44C9C1}"/>
            </a:ext>
          </a:extLst>
        </xdr:cNvPr>
        <xdr:cNvSpPr/>
      </xdr:nvSpPr>
      <xdr:spPr>
        <a:xfrm>
          <a:off x="6238875" y="177050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3293088-49CA-415A-93C5-403B9C4DA7A4}"/>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DDEB0D2-992B-4718-97A6-4869A3B201B0}"/>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57FF0A3-19E9-4601-8E93-496D90DD3BDA}"/>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7B6FB2E-9DA3-44EC-9C32-B9F20813975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5B54A3C-BF52-4D53-8578-CE5B80289B2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101343</xdr:rowOff>
    </xdr:from>
    <xdr:to>
      <xdr:col>55</xdr:col>
      <xdr:colOff>50800</xdr:colOff>
      <xdr:row>109</xdr:row>
      <xdr:rowOff>31493</xdr:rowOff>
    </xdr:to>
    <xdr:sp macro="" textlink="">
      <xdr:nvSpPr>
        <xdr:cNvPr id="473" name="楕円 472">
          <a:extLst>
            <a:ext uri="{FF2B5EF4-FFF2-40B4-BE49-F238E27FC236}">
              <a16:creationId xmlns:a16="http://schemas.microsoft.com/office/drawing/2014/main" id="{F6C49D96-1784-4D70-88D6-EA36CB4740B4}"/>
            </a:ext>
          </a:extLst>
        </xdr:cNvPr>
        <xdr:cNvSpPr/>
      </xdr:nvSpPr>
      <xdr:spPr>
        <a:xfrm>
          <a:off x="9401175" y="1776386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16270</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CBB01D8F-8E8C-43CC-92B5-0D41C947E5F7}"/>
            </a:ext>
          </a:extLst>
        </xdr:cNvPr>
        <xdr:cNvSpPr txBox="1"/>
      </xdr:nvSpPr>
      <xdr:spPr>
        <a:xfrm>
          <a:off x="9467850" y="176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101341</xdr:rowOff>
    </xdr:from>
    <xdr:to>
      <xdr:col>50</xdr:col>
      <xdr:colOff>165100</xdr:colOff>
      <xdr:row>109</xdr:row>
      <xdr:rowOff>31491</xdr:rowOff>
    </xdr:to>
    <xdr:sp macro="" textlink="">
      <xdr:nvSpPr>
        <xdr:cNvPr id="475" name="楕円 474">
          <a:extLst>
            <a:ext uri="{FF2B5EF4-FFF2-40B4-BE49-F238E27FC236}">
              <a16:creationId xmlns:a16="http://schemas.microsoft.com/office/drawing/2014/main" id="{D51D9CC4-21A8-42FE-B2D5-5C38E32E68A7}"/>
            </a:ext>
          </a:extLst>
        </xdr:cNvPr>
        <xdr:cNvSpPr/>
      </xdr:nvSpPr>
      <xdr:spPr>
        <a:xfrm>
          <a:off x="8639175" y="177638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152141</xdr:rowOff>
    </xdr:from>
    <xdr:to>
      <xdr:col>55</xdr:col>
      <xdr:colOff>0</xdr:colOff>
      <xdr:row>108</xdr:row>
      <xdr:rowOff>152143</xdr:rowOff>
    </xdr:to>
    <xdr:cxnSp macro="">
      <xdr:nvCxnSpPr>
        <xdr:cNvPr id="476" name="直線コネクタ 475">
          <a:extLst>
            <a:ext uri="{FF2B5EF4-FFF2-40B4-BE49-F238E27FC236}">
              <a16:creationId xmlns:a16="http://schemas.microsoft.com/office/drawing/2014/main" id="{818A773A-552D-4C88-BE3D-98342E54F9E6}"/>
            </a:ext>
          </a:extLst>
        </xdr:cNvPr>
        <xdr:cNvCxnSpPr/>
      </xdr:nvCxnSpPr>
      <xdr:spPr>
        <a:xfrm>
          <a:off x="8686800" y="17811491"/>
          <a:ext cx="74295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101340</xdr:rowOff>
    </xdr:from>
    <xdr:to>
      <xdr:col>46</xdr:col>
      <xdr:colOff>38100</xdr:colOff>
      <xdr:row>109</xdr:row>
      <xdr:rowOff>31490</xdr:rowOff>
    </xdr:to>
    <xdr:sp macro="" textlink="">
      <xdr:nvSpPr>
        <xdr:cNvPr id="477" name="楕円 476">
          <a:extLst>
            <a:ext uri="{FF2B5EF4-FFF2-40B4-BE49-F238E27FC236}">
              <a16:creationId xmlns:a16="http://schemas.microsoft.com/office/drawing/2014/main" id="{98B8D5F2-439B-4CDC-8113-284456D1A1E7}"/>
            </a:ext>
          </a:extLst>
        </xdr:cNvPr>
        <xdr:cNvSpPr/>
      </xdr:nvSpPr>
      <xdr:spPr>
        <a:xfrm>
          <a:off x="7839075" y="177638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152140</xdr:rowOff>
    </xdr:from>
    <xdr:to>
      <xdr:col>50</xdr:col>
      <xdr:colOff>114300</xdr:colOff>
      <xdr:row>108</xdr:row>
      <xdr:rowOff>152141</xdr:rowOff>
    </xdr:to>
    <xdr:cxnSp macro="">
      <xdr:nvCxnSpPr>
        <xdr:cNvPr id="478" name="直線コネクタ 477">
          <a:extLst>
            <a:ext uri="{FF2B5EF4-FFF2-40B4-BE49-F238E27FC236}">
              <a16:creationId xmlns:a16="http://schemas.microsoft.com/office/drawing/2014/main" id="{1E73C2B7-6CBA-4E17-9D3F-48911C8C3ADA}"/>
            </a:ext>
          </a:extLst>
        </xdr:cNvPr>
        <xdr:cNvCxnSpPr/>
      </xdr:nvCxnSpPr>
      <xdr:spPr>
        <a:xfrm>
          <a:off x="7886700" y="17811490"/>
          <a:ext cx="8001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101340</xdr:rowOff>
    </xdr:from>
    <xdr:to>
      <xdr:col>41</xdr:col>
      <xdr:colOff>101600</xdr:colOff>
      <xdr:row>109</xdr:row>
      <xdr:rowOff>31490</xdr:rowOff>
    </xdr:to>
    <xdr:sp macro="" textlink="">
      <xdr:nvSpPr>
        <xdr:cNvPr id="479" name="楕円 478">
          <a:extLst>
            <a:ext uri="{FF2B5EF4-FFF2-40B4-BE49-F238E27FC236}">
              <a16:creationId xmlns:a16="http://schemas.microsoft.com/office/drawing/2014/main" id="{CD48F16E-9B10-44A9-90C6-474953C7AA69}"/>
            </a:ext>
          </a:extLst>
        </xdr:cNvPr>
        <xdr:cNvSpPr/>
      </xdr:nvSpPr>
      <xdr:spPr>
        <a:xfrm>
          <a:off x="7029450" y="177638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152140</xdr:rowOff>
    </xdr:from>
    <xdr:to>
      <xdr:col>45</xdr:col>
      <xdr:colOff>177800</xdr:colOff>
      <xdr:row>108</xdr:row>
      <xdr:rowOff>152140</xdr:rowOff>
    </xdr:to>
    <xdr:cxnSp macro="">
      <xdr:nvCxnSpPr>
        <xdr:cNvPr id="480" name="直線コネクタ 479">
          <a:extLst>
            <a:ext uri="{FF2B5EF4-FFF2-40B4-BE49-F238E27FC236}">
              <a16:creationId xmlns:a16="http://schemas.microsoft.com/office/drawing/2014/main" id="{C4ED7253-4187-488F-9364-CF62A5C16344}"/>
            </a:ext>
          </a:extLst>
        </xdr:cNvPr>
        <xdr:cNvCxnSpPr/>
      </xdr:nvCxnSpPr>
      <xdr:spPr>
        <a:xfrm>
          <a:off x="7077075" y="1781149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101340</xdr:rowOff>
    </xdr:from>
    <xdr:to>
      <xdr:col>36</xdr:col>
      <xdr:colOff>165100</xdr:colOff>
      <xdr:row>109</xdr:row>
      <xdr:rowOff>31490</xdr:rowOff>
    </xdr:to>
    <xdr:sp macro="" textlink="">
      <xdr:nvSpPr>
        <xdr:cNvPr id="481" name="楕円 480">
          <a:extLst>
            <a:ext uri="{FF2B5EF4-FFF2-40B4-BE49-F238E27FC236}">
              <a16:creationId xmlns:a16="http://schemas.microsoft.com/office/drawing/2014/main" id="{EAB0A719-A356-49FA-AEA7-7EF7FCF94241}"/>
            </a:ext>
          </a:extLst>
        </xdr:cNvPr>
        <xdr:cNvSpPr/>
      </xdr:nvSpPr>
      <xdr:spPr>
        <a:xfrm>
          <a:off x="6238875" y="17763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152140</xdr:rowOff>
    </xdr:from>
    <xdr:to>
      <xdr:col>41</xdr:col>
      <xdr:colOff>50800</xdr:colOff>
      <xdr:row>108</xdr:row>
      <xdr:rowOff>152140</xdr:rowOff>
    </xdr:to>
    <xdr:cxnSp macro="">
      <xdr:nvCxnSpPr>
        <xdr:cNvPr id="482" name="直線コネクタ 481">
          <a:extLst>
            <a:ext uri="{FF2B5EF4-FFF2-40B4-BE49-F238E27FC236}">
              <a16:creationId xmlns:a16="http://schemas.microsoft.com/office/drawing/2014/main" id="{4B32493D-4CEB-44F0-92AD-3B5CD0C6D5E4}"/>
            </a:ext>
          </a:extLst>
        </xdr:cNvPr>
        <xdr:cNvCxnSpPr/>
      </xdr:nvCxnSpPr>
      <xdr:spPr>
        <a:xfrm>
          <a:off x="6286500" y="178114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164685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1D29646E-6B54-4BF2-B292-2B7C28E7C8CE}"/>
            </a:ext>
          </a:extLst>
        </xdr:cNvPr>
        <xdr:cNvSpPr txBox="1"/>
      </xdr:nvSpPr>
      <xdr:spPr>
        <a:xfrm>
          <a:off x="8370280" y="17477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8652</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7CB1DF43-E4D3-42F1-82DE-C442CB3188C6}"/>
            </a:ext>
          </a:extLst>
        </xdr:cNvPr>
        <xdr:cNvSpPr txBox="1"/>
      </xdr:nvSpPr>
      <xdr:spPr>
        <a:xfrm>
          <a:off x="7570180" y="17499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170783</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04690923-C17F-465F-B158-CD6A37F8EEDA}"/>
            </a:ext>
          </a:extLst>
        </xdr:cNvPr>
        <xdr:cNvSpPr txBox="1"/>
      </xdr:nvSpPr>
      <xdr:spPr>
        <a:xfrm>
          <a:off x="6770080" y="17487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167006</xdr:rowOff>
    </xdr:from>
    <xdr:ext cx="690189" cy="259045"/>
    <xdr:sp macro="" textlink="">
      <xdr:nvSpPr>
        <xdr:cNvPr id="486" name="n_4aveValue【港湾・漁港】&#10;一人当たり有形固定資産（償却資産）額">
          <a:extLst>
            <a:ext uri="{FF2B5EF4-FFF2-40B4-BE49-F238E27FC236}">
              <a16:creationId xmlns:a16="http://schemas.microsoft.com/office/drawing/2014/main" id="{5E26387D-3705-4B7C-A6CE-271A16E9BD4E}"/>
            </a:ext>
          </a:extLst>
        </xdr:cNvPr>
        <xdr:cNvSpPr txBox="1"/>
      </xdr:nvSpPr>
      <xdr:spPr>
        <a:xfrm>
          <a:off x="5979505" y="17480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22618</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C547D0A6-654F-46AE-BFA4-3525F7AE02A6}"/>
            </a:ext>
          </a:extLst>
        </xdr:cNvPr>
        <xdr:cNvSpPr txBox="1"/>
      </xdr:nvSpPr>
      <xdr:spPr>
        <a:xfrm>
          <a:off x="8429136" y="1785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22617</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FC9BB99A-7787-45D9-B831-2FBBC16F26CE}"/>
            </a:ext>
          </a:extLst>
        </xdr:cNvPr>
        <xdr:cNvSpPr txBox="1"/>
      </xdr:nvSpPr>
      <xdr:spPr>
        <a:xfrm>
          <a:off x="7648086" y="178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22617</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8DDEAF8E-F9E9-4D61-99B1-6BEF3F89CD86}"/>
            </a:ext>
          </a:extLst>
        </xdr:cNvPr>
        <xdr:cNvSpPr txBox="1"/>
      </xdr:nvSpPr>
      <xdr:spPr>
        <a:xfrm>
          <a:off x="6847986" y="178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22617</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EC30FB77-C7A9-43F5-B0CE-49D641ADC105}"/>
            </a:ext>
          </a:extLst>
        </xdr:cNvPr>
        <xdr:cNvSpPr txBox="1"/>
      </xdr:nvSpPr>
      <xdr:spPr>
        <a:xfrm>
          <a:off x="6038361" y="178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08BD1A5-3F7D-4A06-A358-594B31DD7F8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D5485CB-1A19-4A6F-B448-FDB9819AF90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BCAF8E1-BB12-467C-A712-CD718B8E9F0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C0F3F74-94AC-40FA-9284-2F64888FE34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58FE9D5-B8A9-4D7D-8DE3-26832772C1A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C0985E9-4E4C-47A6-8547-7B455DFFB2C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833A67A-52E6-4156-83B7-A1E6057FCBC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08B4DE4-6F2E-4880-8774-166EE875EB5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BB584D0-998B-40DE-930F-B34565CF938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AD02540F-D4ED-47DF-A406-17CEB3BED7B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EF733F7-92C0-4274-8AC5-C9A52B61D3D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AB7016E8-8EC9-4FF1-A12D-0B6EA6D9E8D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53C23E3A-5147-4E73-AE77-C7524D4A0A7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3AE5E88F-E01F-4773-AF0B-447D7D1DED0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8B0C5236-B720-4383-A552-280C3353CE6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B3485E85-F4E7-4175-B121-53118D2DA520}"/>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8ECF36F-2427-4229-8106-21FD6FCB268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9709B0A-248A-4B3B-9207-6CE184828711}"/>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38FFDE1-5A9B-4929-8DC0-650C8B16D5B2}"/>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31E402F1-E879-4A96-9BC9-99AE2D11FE22}"/>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4753369F-6BA8-463A-ABC6-A6A120311211}"/>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CA9D7D95-2E3B-46BC-A3C9-FF35237B5B7A}"/>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E99C4A69-B07A-44C7-AC96-AE2F39037B7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6CF963A8-4750-41EC-9AC0-79B5143D0F17}"/>
            </a:ext>
          </a:extLst>
        </xdr:cNvPr>
        <xdr:cNvCxnSpPr/>
      </xdr:nvCxnSpPr>
      <xdr:spPr>
        <a:xfrm flipV="1">
          <a:off x="14696439"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78FFC14D-4FAA-4F6C-BB1C-0249E66F2FBF}"/>
            </a:ext>
          </a:extLst>
        </xdr:cNvPr>
        <xdr:cNvSpPr txBox="1"/>
      </xdr:nvSpPr>
      <xdr:spPr>
        <a:xfrm>
          <a:off x="147351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7F960469-AF7A-40AF-B856-A688F33EFD5A}"/>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B34CC5B4-EA54-454B-ADB5-B76F03E46515}"/>
            </a:ext>
          </a:extLst>
        </xdr:cNvPr>
        <xdr:cNvSpPr txBox="1"/>
      </xdr:nvSpPr>
      <xdr:spPr>
        <a:xfrm>
          <a:off x="147351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B57FB030-CABD-451C-BA64-224ED13A922B}"/>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46FD2C51-43FA-4A86-8C21-A9A3DF777F41}"/>
            </a:ext>
          </a:extLst>
        </xdr:cNvPr>
        <xdr:cNvSpPr txBox="1"/>
      </xdr:nvSpPr>
      <xdr:spPr>
        <a:xfrm>
          <a:off x="14735175" y="5916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a:extLst>
            <a:ext uri="{FF2B5EF4-FFF2-40B4-BE49-F238E27FC236}">
              <a16:creationId xmlns:a16="http://schemas.microsoft.com/office/drawing/2014/main" id="{0AD948B9-011F-40B0-A7EE-ED4821293FE7}"/>
            </a:ext>
          </a:extLst>
        </xdr:cNvPr>
        <xdr:cNvSpPr/>
      </xdr:nvSpPr>
      <xdr:spPr>
        <a:xfrm>
          <a:off x="14649450" y="59410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a:extLst>
            <a:ext uri="{FF2B5EF4-FFF2-40B4-BE49-F238E27FC236}">
              <a16:creationId xmlns:a16="http://schemas.microsoft.com/office/drawing/2014/main" id="{A5444BD2-0E7D-45D5-9079-F406A8417443}"/>
            </a:ext>
          </a:extLst>
        </xdr:cNvPr>
        <xdr:cNvSpPr/>
      </xdr:nvSpPr>
      <xdr:spPr>
        <a:xfrm>
          <a:off x="13887450" y="592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1841D26C-DD39-479D-83D7-3D7D71EBFABD}"/>
            </a:ext>
          </a:extLst>
        </xdr:cNvPr>
        <xdr:cNvSpPr/>
      </xdr:nvSpPr>
      <xdr:spPr>
        <a:xfrm>
          <a:off x="13096875" y="592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23" name="フローチャート: 判断 522">
          <a:extLst>
            <a:ext uri="{FF2B5EF4-FFF2-40B4-BE49-F238E27FC236}">
              <a16:creationId xmlns:a16="http://schemas.microsoft.com/office/drawing/2014/main" id="{684BC57B-7842-4F06-8EBC-538599E8D8D0}"/>
            </a:ext>
          </a:extLst>
        </xdr:cNvPr>
        <xdr:cNvSpPr/>
      </xdr:nvSpPr>
      <xdr:spPr>
        <a:xfrm>
          <a:off x="12296775" y="586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524" name="フローチャート: 判断 523">
          <a:extLst>
            <a:ext uri="{FF2B5EF4-FFF2-40B4-BE49-F238E27FC236}">
              <a16:creationId xmlns:a16="http://schemas.microsoft.com/office/drawing/2014/main" id="{155CD86F-5A4F-45C5-A3FF-A0F39B2BDF1D}"/>
            </a:ext>
          </a:extLst>
        </xdr:cNvPr>
        <xdr:cNvSpPr/>
      </xdr:nvSpPr>
      <xdr:spPr>
        <a:xfrm>
          <a:off x="11487150" y="5876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B57491E-8392-4EE6-9655-7247CDCD82E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8412807-6780-4B09-AA5D-832629403056}"/>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60C1B63-DCAB-4206-8506-22FAE393743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CE4DD89-BBBC-417D-BD20-E11FCE35F90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E16FD3C-B87D-4322-8585-8BF8F5EE337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530" name="楕円 529">
          <a:extLst>
            <a:ext uri="{FF2B5EF4-FFF2-40B4-BE49-F238E27FC236}">
              <a16:creationId xmlns:a16="http://schemas.microsoft.com/office/drawing/2014/main" id="{6781EF5A-C53A-409A-8697-7ECC6A2281A5}"/>
            </a:ext>
          </a:extLst>
        </xdr:cNvPr>
        <xdr:cNvSpPr/>
      </xdr:nvSpPr>
      <xdr:spPr>
        <a:xfrm>
          <a:off x="14649450" y="5362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340478" cy="259045"/>
    <xdr:sp macro="" textlink="">
      <xdr:nvSpPr>
        <xdr:cNvPr id="531" name="【認定こども園・幼稚園・保育所】&#10;有形固定資産減価償却率該当値テキスト">
          <a:extLst>
            <a:ext uri="{FF2B5EF4-FFF2-40B4-BE49-F238E27FC236}">
              <a16:creationId xmlns:a16="http://schemas.microsoft.com/office/drawing/2014/main" id="{92E5201D-F722-4412-9CF2-F8EB765693A2}"/>
            </a:ext>
          </a:extLst>
        </xdr:cNvPr>
        <xdr:cNvSpPr txBox="1"/>
      </xdr:nvSpPr>
      <xdr:spPr>
        <a:xfrm>
          <a:off x="14735175" y="5321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32" name="楕円 531">
          <a:extLst>
            <a:ext uri="{FF2B5EF4-FFF2-40B4-BE49-F238E27FC236}">
              <a16:creationId xmlns:a16="http://schemas.microsoft.com/office/drawing/2014/main" id="{562DC843-9082-454C-94FF-D6B83BECC055}"/>
            </a:ext>
          </a:extLst>
        </xdr:cNvPr>
        <xdr:cNvSpPr/>
      </xdr:nvSpPr>
      <xdr:spPr>
        <a:xfrm>
          <a:off x="13887450" y="6335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39</xdr:row>
      <xdr:rowOff>64770</xdr:rowOff>
    </xdr:to>
    <xdr:cxnSp macro="">
      <xdr:nvCxnSpPr>
        <xdr:cNvPr id="533" name="直線コネクタ 532">
          <a:extLst>
            <a:ext uri="{FF2B5EF4-FFF2-40B4-BE49-F238E27FC236}">
              <a16:creationId xmlns:a16="http://schemas.microsoft.com/office/drawing/2014/main" id="{D6BCB5C9-0638-472A-B77B-7ED471F013AF}"/>
            </a:ext>
          </a:extLst>
        </xdr:cNvPr>
        <xdr:cNvCxnSpPr/>
      </xdr:nvCxnSpPr>
      <xdr:spPr>
        <a:xfrm flipV="1">
          <a:off x="13935075" y="5410200"/>
          <a:ext cx="762000" cy="9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156210</xdr:rowOff>
    </xdr:from>
    <xdr:to>
      <xdr:col>76</xdr:col>
      <xdr:colOff>165100</xdr:colOff>
      <xdr:row>39</xdr:row>
      <xdr:rowOff>86360</xdr:rowOff>
    </xdr:to>
    <xdr:sp macro="" textlink="">
      <xdr:nvSpPr>
        <xdr:cNvPr id="534" name="楕円 533">
          <a:extLst>
            <a:ext uri="{FF2B5EF4-FFF2-40B4-BE49-F238E27FC236}">
              <a16:creationId xmlns:a16="http://schemas.microsoft.com/office/drawing/2014/main" id="{BA66E678-9199-4B94-835A-C92A735EA786}"/>
            </a:ext>
          </a:extLst>
        </xdr:cNvPr>
        <xdr:cNvSpPr/>
      </xdr:nvSpPr>
      <xdr:spPr>
        <a:xfrm>
          <a:off x="13096875" y="632206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35560</xdr:rowOff>
    </xdr:from>
    <xdr:to>
      <xdr:col>81</xdr:col>
      <xdr:colOff>50800</xdr:colOff>
      <xdr:row>39</xdr:row>
      <xdr:rowOff>64770</xdr:rowOff>
    </xdr:to>
    <xdr:cxnSp macro="">
      <xdr:nvCxnSpPr>
        <xdr:cNvPr id="535" name="直線コネクタ 534">
          <a:extLst>
            <a:ext uri="{FF2B5EF4-FFF2-40B4-BE49-F238E27FC236}">
              <a16:creationId xmlns:a16="http://schemas.microsoft.com/office/drawing/2014/main" id="{AA2381A3-1F55-414B-BDCC-5870EC94081E}"/>
            </a:ext>
          </a:extLst>
        </xdr:cNvPr>
        <xdr:cNvCxnSpPr/>
      </xdr:nvCxnSpPr>
      <xdr:spPr>
        <a:xfrm>
          <a:off x="13144500" y="6360160"/>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127000</xdr:rowOff>
    </xdr:from>
    <xdr:to>
      <xdr:col>72</xdr:col>
      <xdr:colOff>38100</xdr:colOff>
      <xdr:row>39</xdr:row>
      <xdr:rowOff>57150</xdr:rowOff>
    </xdr:to>
    <xdr:sp macro="" textlink="">
      <xdr:nvSpPr>
        <xdr:cNvPr id="536" name="楕円 535">
          <a:extLst>
            <a:ext uri="{FF2B5EF4-FFF2-40B4-BE49-F238E27FC236}">
              <a16:creationId xmlns:a16="http://schemas.microsoft.com/office/drawing/2014/main" id="{80E528C2-73C7-40C5-B4F9-A5DB60ED5258}"/>
            </a:ext>
          </a:extLst>
        </xdr:cNvPr>
        <xdr:cNvSpPr/>
      </xdr:nvSpPr>
      <xdr:spPr>
        <a:xfrm>
          <a:off x="12296775" y="6286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6350</xdr:rowOff>
    </xdr:from>
    <xdr:to>
      <xdr:col>76</xdr:col>
      <xdr:colOff>114300</xdr:colOff>
      <xdr:row>39</xdr:row>
      <xdr:rowOff>35560</xdr:rowOff>
    </xdr:to>
    <xdr:cxnSp macro="">
      <xdr:nvCxnSpPr>
        <xdr:cNvPr id="537" name="直線コネクタ 536">
          <a:extLst>
            <a:ext uri="{FF2B5EF4-FFF2-40B4-BE49-F238E27FC236}">
              <a16:creationId xmlns:a16="http://schemas.microsoft.com/office/drawing/2014/main" id="{E4BE1085-5059-4EB1-8A86-ABEBFF63E108}"/>
            </a:ext>
          </a:extLst>
        </xdr:cNvPr>
        <xdr:cNvCxnSpPr/>
      </xdr:nvCxnSpPr>
      <xdr:spPr>
        <a:xfrm>
          <a:off x="12344400" y="6334125"/>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68580</xdr:rowOff>
    </xdr:from>
    <xdr:to>
      <xdr:col>67</xdr:col>
      <xdr:colOff>101600</xdr:colOff>
      <xdr:row>38</xdr:row>
      <xdr:rowOff>170180</xdr:rowOff>
    </xdr:to>
    <xdr:sp macro="" textlink="">
      <xdr:nvSpPr>
        <xdr:cNvPr id="538" name="楕円 537">
          <a:extLst>
            <a:ext uri="{FF2B5EF4-FFF2-40B4-BE49-F238E27FC236}">
              <a16:creationId xmlns:a16="http://schemas.microsoft.com/office/drawing/2014/main" id="{7D6B1D6D-A4A6-4150-B6AB-488A296B9538}"/>
            </a:ext>
          </a:extLst>
        </xdr:cNvPr>
        <xdr:cNvSpPr/>
      </xdr:nvSpPr>
      <xdr:spPr>
        <a:xfrm>
          <a:off x="11487150" y="62280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119380</xdr:rowOff>
    </xdr:from>
    <xdr:to>
      <xdr:col>71</xdr:col>
      <xdr:colOff>177800</xdr:colOff>
      <xdr:row>39</xdr:row>
      <xdr:rowOff>6350</xdr:rowOff>
    </xdr:to>
    <xdr:cxnSp macro="">
      <xdr:nvCxnSpPr>
        <xdr:cNvPr id="539" name="直線コネクタ 538">
          <a:extLst>
            <a:ext uri="{FF2B5EF4-FFF2-40B4-BE49-F238E27FC236}">
              <a16:creationId xmlns:a16="http://schemas.microsoft.com/office/drawing/2014/main" id="{BEBC5C6D-AC81-4FF9-9E21-99280F83E72D}"/>
            </a:ext>
          </a:extLst>
        </xdr:cNvPr>
        <xdr:cNvCxnSpPr/>
      </xdr:nvCxnSpPr>
      <xdr:spPr>
        <a:xfrm>
          <a:off x="11534775" y="6285230"/>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159671D1-6156-49BC-85DA-609E3C77CADE}"/>
            </a:ext>
          </a:extLst>
        </xdr:cNvPr>
        <xdr:cNvSpPr txBox="1"/>
      </xdr:nvSpPr>
      <xdr:spPr>
        <a:xfrm>
          <a:off x="13745219"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483A639C-9A65-49EE-9615-A8CD20509E49}"/>
            </a:ext>
          </a:extLst>
        </xdr:cNvPr>
        <xdr:cNvSpPr txBox="1"/>
      </xdr:nvSpPr>
      <xdr:spPr>
        <a:xfrm>
          <a:off x="12964169"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52BC5077-EA3D-458C-89A3-F51809834EF3}"/>
            </a:ext>
          </a:extLst>
        </xdr:cNvPr>
        <xdr:cNvSpPr txBox="1"/>
      </xdr:nvSpPr>
      <xdr:spPr>
        <a:xfrm>
          <a:off x="1216406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D3F3B2E3-8B61-4425-8DAE-9D4BBBE92877}"/>
            </a:ext>
          </a:extLst>
        </xdr:cNvPr>
        <xdr:cNvSpPr txBox="1"/>
      </xdr:nvSpPr>
      <xdr:spPr>
        <a:xfrm>
          <a:off x="11354444" y="567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49301D5C-6D36-4448-A7FC-B41F91E4C950}"/>
            </a:ext>
          </a:extLst>
        </xdr:cNvPr>
        <xdr:cNvSpPr txBox="1"/>
      </xdr:nvSpPr>
      <xdr:spPr>
        <a:xfrm>
          <a:off x="13745219"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77487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BFD24191-9452-4035-88FC-012DE928A6DA}"/>
            </a:ext>
          </a:extLst>
        </xdr:cNvPr>
        <xdr:cNvSpPr txBox="1"/>
      </xdr:nvSpPr>
      <xdr:spPr>
        <a:xfrm>
          <a:off x="12964169"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48277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AE916113-D76D-4659-8DAC-E3BB95406266}"/>
            </a:ext>
          </a:extLst>
        </xdr:cNvPr>
        <xdr:cNvSpPr txBox="1"/>
      </xdr:nvSpPr>
      <xdr:spPr>
        <a:xfrm>
          <a:off x="12164069"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161307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A18B65DF-F72C-41F8-B96C-D599DF50F73C}"/>
            </a:ext>
          </a:extLst>
        </xdr:cNvPr>
        <xdr:cNvSpPr txBox="1"/>
      </xdr:nvSpPr>
      <xdr:spPr>
        <a:xfrm>
          <a:off x="113544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5482F46-E3EC-4272-80A7-ABE73D506B9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91E1C7FA-F857-4B3B-80FF-6A8A3E2B0CB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AEE1E51-23C4-42B3-BD50-E8843D06C6B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3189A54-1315-4F93-A044-D05275D4601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BB41BF5F-F8A7-4BB9-8C4C-4FB43BB706A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24AD0628-67B3-4669-B1C7-DA976234465A}"/>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FCB52B95-07E9-4487-8F02-F7989DBBAA4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ABDF7897-B2F2-4483-9ADD-FD6A3799A4D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8F78529-C654-4FA2-8A8A-68D80189C42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8B590A0-92F3-4519-99C1-A7A5128F38A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7E5B6437-C77D-4BF0-BB9D-717539CB92C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26E9B70-AAF1-4C45-BD77-4C8A60E78D6F}"/>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6E1DA2DB-8A07-4E29-A523-85245612A3D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438FF6A2-A8E8-4A76-A531-075C97A96F32}"/>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41C80580-D1E2-4FD0-B48D-4BCF28F986E1}"/>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8B15E567-7C20-461E-A4BF-9AA983497581}"/>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F39658BD-4D57-411A-B9A0-B5262F980A2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DBD8A1C8-52EB-48DD-BBEE-DA069B3CCC61}"/>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FEC859D-BDFB-4AC3-82E1-4370C7DBF79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9033E874-8C50-40B4-A002-2CA8C3031D28}"/>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775D1DA7-3B7E-4E8C-9931-7BA48AB40FF7}"/>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a:extLst>
            <a:ext uri="{FF2B5EF4-FFF2-40B4-BE49-F238E27FC236}">
              <a16:creationId xmlns:a16="http://schemas.microsoft.com/office/drawing/2014/main" id="{7F8BDBB1-4142-4069-8CD0-07788623E53A}"/>
            </a:ext>
          </a:extLst>
        </xdr:cNvPr>
        <xdr:cNvCxnSpPr/>
      </xdr:nvCxnSpPr>
      <xdr:spPr>
        <a:xfrm flipV="1">
          <a:off x="19954239" y="5382641"/>
          <a:ext cx="0" cy="13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331C7599-8392-4463-8BE1-F5F083357CBD}"/>
            </a:ext>
          </a:extLst>
        </xdr:cNvPr>
        <xdr:cNvSpPr txBox="1"/>
      </xdr:nvSpPr>
      <xdr:spPr>
        <a:xfrm>
          <a:off x="19992975" y="673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a:extLst>
            <a:ext uri="{FF2B5EF4-FFF2-40B4-BE49-F238E27FC236}">
              <a16:creationId xmlns:a16="http://schemas.microsoft.com/office/drawing/2014/main" id="{DB712F9B-466E-4D1A-8A95-3A9E1B53894E}"/>
            </a:ext>
          </a:extLst>
        </xdr:cNvPr>
        <xdr:cNvCxnSpPr/>
      </xdr:nvCxnSpPr>
      <xdr:spPr>
        <a:xfrm>
          <a:off x="19878675" y="6733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1C1332D8-54FE-48DC-B5D0-3EB25228E96B}"/>
            </a:ext>
          </a:extLst>
        </xdr:cNvPr>
        <xdr:cNvSpPr txBox="1"/>
      </xdr:nvSpPr>
      <xdr:spPr>
        <a:xfrm>
          <a:off x="19992975" y="518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a:extLst>
            <a:ext uri="{FF2B5EF4-FFF2-40B4-BE49-F238E27FC236}">
              <a16:creationId xmlns:a16="http://schemas.microsoft.com/office/drawing/2014/main" id="{C9584D0A-6A71-4F4A-99EF-594335A62DCF}"/>
            </a:ext>
          </a:extLst>
        </xdr:cNvPr>
        <xdr:cNvCxnSpPr/>
      </xdr:nvCxnSpPr>
      <xdr:spPr>
        <a:xfrm>
          <a:off x="19878675" y="53826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1021EB18-A4B6-42E5-AA55-CAB4B7902408}"/>
            </a:ext>
          </a:extLst>
        </xdr:cNvPr>
        <xdr:cNvSpPr txBox="1"/>
      </xdr:nvSpPr>
      <xdr:spPr>
        <a:xfrm>
          <a:off x="19992975" y="6209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a:extLst>
            <a:ext uri="{FF2B5EF4-FFF2-40B4-BE49-F238E27FC236}">
              <a16:creationId xmlns:a16="http://schemas.microsoft.com/office/drawing/2014/main" id="{28CD7EDB-DA32-4584-88E3-6779524148A9}"/>
            </a:ext>
          </a:extLst>
        </xdr:cNvPr>
        <xdr:cNvSpPr/>
      </xdr:nvSpPr>
      <xdr:spPr>
        <a:xfrm>
          <a:off x="19897725" y="6354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a:extLst>
            <a:ext uri="{FF2B5EF4-FFF2-40B4-BE49-F238E27FC236}">
              <a16:creationId xmlns:a16="http://schemas.microsoft.com/office/drawing/2014/main" id="{E303CF97-C1EF-4096-8756-E5E471EB6C32}"/>
            </a:ext>
          </a:extLst>
        </xdr:cNvPr>
        <xdr:cNvSpPr/>
      </xdr:nvSpPr>
      <xdr:spPr>
        <a:xfrm>
          <a:off x="19154775" y="63596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577" name="フローチャート: 判断 576">
          <a:extLst>
            <a:ext uri="{FF2B5EF4-FFF2-40B4-BE49-F238E27FC236}">
              <a16:creationId xmlns:a16="http://schemas.microsoft.com/office/drawing/2014/main" id="{29E3C9D3-59A8-410E-B22A-0D7B796EBD73}"/>
            </a:ext>
          </a:extLst>
        </xdr:cNvPr>
        <xdr:cNvSpPr/>
      </xdr:nvSpPr>
      <xdr:spPr>
        <a:xfrm>
          <a:off x="18345150" y="63883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578" name="フローチャート: 判断 577">
          <a:extLst>
            <a:ext uri="{FF2B5EF4-FFF2-40B4-BE49-F238E27FC236}">
              <a16:creationId xmlns:a16="http://schemas.microsoft.com/office/drawing/2014/main" id="{A0CEA47B-D7EE-4BAD-AC9A-9F75C5FBEB3E}"/>
            </a:ext>
          </a:extLst>
        </xdr:cNvPr>
        <xdr:cNvSpPr/>
      </xdr:nvSpPr>
      <xdr:spPr>
        <a:xfrm>
          <a:off x="17554575" y="63545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579" name="フローチャート: 判断 578">
          <a:extLst>
            <a:ext uri="{FF2B5EF4-FFF2-40B4-BE49-F238E27FC236}">
              <a16:creationId xmlns:a16="http://schemas.microsoft.com/office/drawing/2014/main" id="{F9EFD7AA-B6D3-46F3-B365-1C615421D13E}"/>
            </a:ext>
          </a:extLst>
        </xdr:cNvPr>
        <xdr:cNvSpPr/>
      </xdr:nvSpPr>
      <xdr:spPr>
        <a:xfrm>
          <a:off x="16754475" y="6371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B1ECF1F-BBA0-46E1-B4C9-FF0D77CCF4C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C9FD9D5-C233-466C-A619-9266F784F54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6C33A21-5F75-4B0D-B408-8FC0CE02E90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668B128-891A-43C8-A07E-21352281E89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611148F-DD42-4950-9044-90D9EB85A81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89865</xdr:rowOff>
    </xdr:from>
    <xdr:to>
      <xdr:col>116</xdr:col>
      <xdr:colOff>114300</xdr:colOff>
      <xdr:row>40</xdr:row>
      <xdr:rowOff>20015</xdr:rowOff>
    </xdr:to>
    <xdr:sp macro="" textlink="">
      <xdr:nvSpPr>
        <xdr:cNvPr id="585" name="楕円 584">
          <a:extLst>
            <a:ext uri="{FF2B5EF4-FFF2-40B4-BE49-F238E27FC236}">
              <a16:creationId xmlns:a16="http://schemas.microsoft.com/office/drawing/2014/main" id="{26870A5D-6473-4D8F-BF20-7A47FEEEF235}"/>
            </a:ext>
          </a:extLst>
        </xdr:cNvPr>
        <xdr:cNvSpPr/>
      </xdr:nvSpPr>
      <xdr:spPr>
        <a:xfrm>
          <a:off x="19897725" y="6411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68292</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AB73AAE5-167D-4857-9248-EA060D70BA43}"/>
            </a:ext>
          </a:extLst>
        </xdr:cNvPr>
        <xdr:cNvSpPr txBox="1"/>
      </xdr:nvSpPr>
      <xdr:spPr>
        <a:xfrm>
          <a:off x="19992975" y="638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132842</xdr:rowOff>
    </xdr:from>
    <xdr:to>
      <xdr:col>112</xdr:col>
      <xdr:colOff>38100</xdr:colOff>
      <xdr:row>40</xdr:row>
      <xdr:rowOff>62992</xdr:rowOff>
    </xdr:to>
    <xdr:sp macro="" textlink="">
      <xdr:nvSpPr>
        <xdr:cNvPr id="587" name="楕円 586">
          <a:extLst>
            <a:ext uri="{FF2B5EF4-FFF2-40B4-BE49-F238E27FC236}">
              <a16:creationId xmlns:a16="http://schemas.microsoft.com/office/drawing/2014/main" id="{8856F712-241F-4BD1-AE3F-19962F5A45CC}"/>
            </a:ext>
          </a:extLst>
        </xdr:cNvPr>
        <xdr:cNvSpPr/>
      </xdr:nvSpPr>
      <xdr:spPr>
        <a:xfrm>
          <a:off x="19154775" y="64574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140665</xdr:rowOff>
    </xdr:from>
    <xdr:to>
      <xdr:col>116</xdr:col>
      <xdr:colOff>63500</xdr:colOff>
      <xdr:row>40</xdr:row>
      <xdr:rowOff>12192</xdr:rowOff>
    </xdr:to>
    <xdr:cxnSp macro="">
      <xdr:nvCxnSpPr>
        <xdr:cNvPr id="588" name="直線コネクタ 587">
          <a:extLst>
            <a:ext uri="{FF2B5EF4-FFF2-40B4-BE49-F238E27FC236}">
              <a16:creationId xmlns:a16="http://schemas.microsoft.com/office/drawing/2014/main" id="{30B1B319-CBC3-422A-A23E-F28A4F246C2A}"/>
            </a:ext>
          </a:extLst>
        </xdr:cNvPr>
        <xdr:cNvCxnSpPr/>
      </xdr:nvCxnSpPr>
      <xdr:spPr>
        <a:xfrm flipV="1">
          <a:off x="19202400" y="6468440"/>
          <a:ext cx="752475"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131013</xdr:rowOff>
    </xdr:from>
    <xdr:to>
      <xdr:col>107</xdr:col>
      <xdr:colOff>101600</xdr:colOff>
      <xdr:row>40</xdr:row>
      <xdr:rowOff>61163</xdr:rowOff>
    </xdr:to>
    <xdr:sp macro="" textlink="">
      <xdr:nvSpPr>
        <xdr:cNvPr id="589" name="楕円 588">
          <a:extLst>
            <a:ext uri="{FF2B5EF4-FFF2-40B4-BE49-F238E27FC236}">
              <a16:creationId xmlns:a16="http://schemas.microsoft.com/office/drawing/2014/main" id="{623B6352-4D90-4BDA-B1FC-54B17E17D075}"/>
            </a:ext>
          </a:extLst>
        </xdr:cNvPr>
        <xdr:cNvSpPr/>
      </xdr:nvSpPr>
      <xdr:spPr>
        <a:xfrm>
          <a:off x="18345150" y="64556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xdr:rowOff>
    </xdr:from>
    <xdr:to>
      <xdr:col>111</xdr:col>
      <xdr:colOff>177800</xdr:colOff>
      <xdr:row>40</xdr:row>
      <xdr:rowOff>12192</xdr:rowOff>
    </xdr:to>
    <xdr:cxnSp macro="">
      <xdr:nvCxnSpPr>
        <xdr:cNvPr id="590" name="直線コネクタ 589">
          <a:extLst>
            <a:ext uri="{FF2B5EF4-FFF2-40B4-BE49-F238E27FC236}">
              <a16:creationId xmlns:a16="http://schemas.microsoft.com/office/drawing/2014/main" id="{3D056376-3E35-4B33-A7E1-B098A81E2B3D}"/>
            </a:ext>
          </a:extLst>
        </xdr:cNvPr>
        <xdr:cNvCxnSpPr/>
      </xdr:nvCxnSpPr>
      <xdr:spPr>
        <a:xfrm>
          <a:off x="18392775" y="6493713"/>
          <a:ext cx="80962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131013</xdr:rowOff>
    </xdr:from>
    <xdr:to>
      <xdr:col>102</xdr:col>
      <xdr:colOff>165100</xdr:colOff>
      <xdr:row>40</xdr:row>
      <xdr:rowOff>61163</xdr:rowOff>
    </xdr:to>
    <xdr:sp macro="" textlink="">
      <xdr:nvSpPr>
        <xdr:cNvPr id="591" name="楕円 590">
          <a:extLst>
            <a:ext uri="{FF2B5EF4-FFF2-40B4-BE49-F238E27FC236}">
              <a16:creationId xmlns:a16="http://schemas.microsoft.com/office/drawing/2014/main" id="{FA29A926-9015-4530-A2BA-00F37E0AC764}"/>
            </a:ext>
          </a:extLst>
        </xdr:cNvPr>
        <xdr:cNvSpPr/>
      </xdr:nvSpPr>
      <xdr:spPr>
        <a:xfrm>
          <a:off x="17554575" y="64556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10363</xdr:rowOff>
    </xdr:from>
    <xdr:to>
      <xdr:col>107</xdr:col>
      <xdr:colOff>50800</xdr:colOff>
      <xdr:row>40</xdr:row>
      <xdr:rowOff>10363</xdr:rowOff>
    </xdr:to>
    <xdr:cxnSp macro="">
      <xdr:nvCxnSpPr>
        <xdr:cNvPr id="592" name="直線コネクタ 591">
          <a:extLst>
            <a:ext uri="{FF2B5EF4-FFF2-40B4-BE49-F238E27FC236}">
              <a16:creationId xmlns:a16="http://schemas.microsoft.com/office/drawing/2014/main" id="{2B0FF458-AF37-4FA9-BED2-915AAD79A903}"/>
            </a:ext>
          </a:extLst>
        </xdr:cNvPr>
        <xdr:cNvCxnSpPr/>
      </xdr:nvCxnSpPr>
      <xdr:spPr>
        <a:xfrm>
          <a:off x="17602200" y="64937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131928</xdr:rowOff>
    </xdr:from>
    <xdr:to>
      <xdr:col>98</xdr:col>
      <xdr:colOff>38100</xdr:colOff>
      <xdr:row>40</xdr:row>
      <xdr:rowOff>62078</xdr:rowOff>
    </xdr:to>
    <xdr:sp macro="" textlink="">
      <xdr:nvSpPr>
        <xdr:cNvPr id="593" name="楕円 592">
          <a:extLst>
            <a:ext uri="{FF2B5EF4-FFF2-40B4-BE49-F238E27FC236}">
              <a16:creationId xmlns:a16="http://schemas.microsoft.com/office/drawing/2014/main" id="{3D5F6C96-21EF-48F7-B92A-0E2E993F5DC6}"/>
            </a:ext>
          </a:extLst>
        </xdr:cNvPr>
        <xdr:cNvSpPr/>
      </xdr:nvSpPr>
      <xdr:spPr>
        <a:xfrm>
          <a:off x="16754475" y="6456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10363</xdr:rowOff>
    </xdr:from>
    <xdr:to>
      <xdr:col>102</xdr:col>
      <xdr:colOff>114300</xdr:colOff>
      <xdr:row>40</xdr:row>
      <xdr:rowOff>11278</xdr:rowOff>
    </xdr:to>
    <xdr:cxnSp macro="">
      <xdr:nvCxnSpPr>
        <xdr:cNvPr id="594" name="直線コネクタ 593">
          <a:extLst>
            <a:ext uri="{FF2B5EF4-FFF2-40B4-BE49-F238E27FC236}">
              <a16:creationId xmlns:a16="http://schemas.microsoft.com/office/drawing/2014/main" id="{09739C81-C63B-4965-90D1-E19FDAB11BA1}"/>
            </a:ext>
          </a:extLst>
        </xdr:cNvPr>
        <xdr:cNvCxnSpPr/>
      </xdr:nvCxnSpPr>
      <xdr:spPr>
        <a:xfrm flipV="1">
          <a:off x="16802100" y="6493713"/>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3845CA75-55B6-432B-B769-FCD75A773760}"/>
            </a:ext>
          </a:extLst>
        </xdr:cNvPr>
        <xdr:cNvSpPr txBox="1"/>
      </xdr:nvSpPr>
      <xdr:spPr>
        <a:xfrm>
          <a:off x="18983402" y="61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179313BF-B588-4F5B-9C26-4CF4A78DE31C}"/>
            </a:ext>
          </a:extLst>
        </xdr:cNvPr>
        <xdr:cNvSpPr txBox="1"/>
      </xdr:nvSpPr>
      <xdr:spPr>
        <a:xfrm>
          <a:off x="18183302" y="617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7D9BDD9E-EAFD-4527-8807-49D6DE29E986}"/>
            </a:ext>
          </a:extLst>
        </xdr:cNvPr>
        <xdr:cNvSpPr txBox="1"/>
      </xdr:nvSpPr>
      <xdr:spPr>
        <a:xfrm>
          <a:off x="17383202" y="61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9C44A762-20A4-456C-9500-3D8BE83C5E24}"/>
            </a:ext>
          </a:extLst>
        </xdr:cNvPr>
        <xdr:cNvSpPr txBox="1"/>
      </xdr:nvSpPr>
      <xdr:spPr>
        <a:xfrm>
          <a:off x="16592627" y="61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54119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687DA451-79D2-47DA-A660-13C07ACBA87B}"/>
            </a:ext>
          </a:extLst>
        </xdr:cNvPr>
        <xdr:cNvSpPr txBox="1"/>
      </xdr:nvSpPr>
      <xdr:spPr>
        <a:xfrm>
          <a:off x="18983402"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52290</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63FF01A-2CE9-43A9-9916-7E4740C52EC1}"/>
            </a:ext>
          </a:extLst>
        </xdr:cNvPr>
        <xdr:cNvSpPr txBox="1"/>
      </xdr:nvSpPr>
      <xdr:spPr>
        <a:xfrm>
          <a:off x="18183302" y="65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52290</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7C30F478-B729-4AEA-9B1D-6F87C96B9384}"/>
            </a:ext>
          </a:extLst>
        </xdr:cNvPr>
        <xdr:cNvSpPr txBox="1"/>
      </xdr:nvSpPr>
      <xdr:spPr>
        <a:xfrm>
          <a:off x="17383202" y="65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53205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E95F0115-A139-42C9-8C62-0F8D1A522710}"/>
            </a:ext>
          </a:extLst>
        </xdr:cNvPr>
        <xdr:cNvSpPr txBox="1"/>
      </xdr:nvSpPr>
      <xdr:spPr>
        <a:xfrm>
          <a:off x="16592627" y="65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D4F3D403-5746-4108-A8F2-B6CD83898B2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49F3EF9-AE76-4BC5-9BBC-94F8C12B7E1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CC0CE9F3-C99B-4518-ADAD-893867ED25A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A1E0858-EEE7-445E-89BE-CA711BAC59D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D0EB4BA5-4122-44EA-8C0E-E7AC735C9F2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C8F98B6A-791F-4449-8454-E756344A7C8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1D74D04-7F9D-461C-B390-91B25E208FF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1A5BAA86-3A45-4157-8CC7-541BDE1085B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CDB4D21-A751-4B06-B2CC-EF76C028256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4098EAB2-B7D9-425B-AD09-36E017F895D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CE0F50E1-8B85-4913-863B-A11CC22DF61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C1E6A257-9C41-434C-A972-E89146D1B60A}"/>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A32C31F1-FB14-43D5-88FD-DFEA7691803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B01D7913-94C7-4FC9-8B4D-58C41D4D6A97}"/>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3D8DD79D-EA95-4C8A-A84F-82457067193A}"/>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E829D552-95DB-4899-BEC8-A22A9A9E5ED5}"/>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AA7E1A37-2910-448B-AD17-20387AC0B80C}"/>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C4BB010B-FE99-4559-BE66-6A513CD4026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DBAA7605-88E9-42D4-9A78-C8DA21A0F022}"/>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19B9BDD7-9400-45EC-8F75-98E54DBCD23E}"/>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135043C7-9FD9-4133-AC2D-F908B2EC9DD0}"/>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33CF7194-CD35-4845-B299-F67CB851C9E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3932A2D8-F792-440C-BD17-B861A92FA501}"/>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F1FF3BAC-AD74-4175-A9A7-E96997A4E4D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6D0FF9C0-2300-4D24-9429-E17B756DA936}"/>
            </a:ext>
          </a:extLst>
        </xdr:cNvPr>
        <xdr:cNvCxnSpPr/>
      </xdr:nvCxnSpPr>
      <xdr:spPr>
        <a:xfrm flipV="1">
          <a:off x="14696439" y="9160510"/>
          <a:ext cx="0" cy="12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58991C73-AE7A-42F3-BF22-A40B1163F50F}"/>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9FC3BB68-890F-424D-BC35-6FCAB96FB566}"/>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941DD075-890C-436B-B49C-5031D047DA38}"/>
            </a:ext>
          </a:extLst>
        </xdr:cNvPr>
        <xdr:cNvSpPr txBox="1"/>
      </xdr:nvSpPr>
      <xdr:spPr>
        <a:xfrm>
          <a:off x="14735175" y="894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a:extLst>
            <a:ext uri="{FF2B5EF4-FFF2-40B4-BE49-F238E27FC236}">
              <a16:creationId xmlns:a16="http://schemas.microsoft.com/office/drawing/2014/main" id="{3A331D22-E807-4520-8E83-6D5997FD8778}"/>
            </a:ext>
          </a:extLst>
        </xdr:cNvPr>
        <xdr:cNvCxnSpPr/>
      </xdr:nvCxnSpPr>
      <xdr:spPr>
        <a:xfrm>
          <a:off x="14611350" y="91605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C4FE6F80-234C-4330-942F-AAB11ED619CD}"/>
            </a:ext>
          </a:extLst>
        </xdr:cNvPr>
        <xdr:cNvSpPr txBox="1"/>
      </xdr:nvSpPr>
      <xdr:spPr>
        <a:xfrm>
          <a:off x="14735175" y="9598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a:extLst>
            <a:ext uri="{FF2B5EF4-FFF2-40B4-BE49-F238E27FC236}">
              <a16:creationId xmlns:a16="http://schemas.microsoft.com/office/drawing/2014/main" id="{A0BF567B-EDFD-47C3-9E8A-C93E7DD777C3}"/>
            </a:ext>
          </a:extLst>
        </xdr:cNvPr>
        <xdr:cNvSpPr/>
      </xdr:nvSpPr>
      <xdr:spPr>
        <a:xfrm>
          <a:off x="14649450" y="9733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a:extLst>
            <a:ext uri="{FF2B5EF4-FFF2-40B4-BE49-F238E27FC236}">
              <a16:creationId xmlns:a16="http://schemas.microsoft.com/office/drawing/2014/main" id="{29D77771-8DBD-49FD-A034-1433BBAC2663}"/>
            </a:ext>
          </a:extLst>
        </xdr:cNvPr>
        <xdr:cNvSpPr/>
      </xdr:nvSpPr>
      <xdr:spPr>
        <a:xfrm>
          <a:off x="13887450" y="96989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35" name="フローチャート: 判断 634">
          <a:extLst>
            <a:ext uri="{FF2B5EF4-FFF2-40B4-BE49-F238E27FC236}">
              <a16:creationId xmlns:a16="http://schemas.microsoft.com/office/drawing/2014/main" id="{14ACFD8B-666C-424A-BA46-3A0B54CE45B7}"/>
            </a:ext>
          </a:extLst>
        </xdr:cNvPr>
        <xdr:cNvSpPr/>
      </xdr:nvSpPr>
      <xdr:spPr>
        <a:xfrm>
          <a:off x="13096875" y="96780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36" name="フローチャート: 判断 635">
          <a:extLst>
            <a:ext uri="{FF2B5EF4-FFF2-40B4-BE49-F238E27FC236}">
              <a16:creationId xmlns:a16="http://schemas.microsoft.com/office/drawing/2014/main" id="{6B0537C6-2798-45DD-B42E-17ED31695DFC}"/>
            </a:ext>
          </a:extLst>
        </xdr:cNvPr>
        <xdr:cNvSpPr/>
      </xdr:nvSpPr>
      <xdr:spPr>
        <a:xfrm>
          <a:off x="12296775" y="97078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37" name="フローチャート: 判断 636">
          <a:extLst>
            <a:ext uri="{FF2B5EF4-FFF2-40B4-BE49-F238E27FC236}">
              <a16:creationId xmlns:a16="http://schemas.microsoft.com/office/drawing/2014/main" id="{12F79F45-DE19-4BB7-8BA2-3734875B6A34}"/>
            </a:ext>
          </a:extLst>
        </xdr:cNvPr>
        <xdr:cNvSpPr/>
      </xdr:nvSpPr>
      <xdr:spPr>
        <a:xfrm>
          <a:off x="11487150" y="96780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267F30C-6242-4918-A978-726BF860E20D}"/>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B072460-28F1-4769-A47E-D85E91C427E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9555155-0086-417C-87B8-C7AC0D803BAD}"/>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FFC13EA-9FFC-4743-B9E0-C49635DD1AD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A9F5D98-2B23-4865-9C27-6D500C2FBF2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43" name="楕円 642">
          <a:extLst>
            <a:ext uri="{FF2B5EF4-FFF2-40B4-BE49-F238E27FC236}">
              <a16:creationId xmlns:a16="http://schemas.microsoft.com/office/drawing/2014/main" id="{3C13F250-6EE1-42C5-B103-CCBA1D466933}"/>
            </a:ext>
          </a:extLst>
        </xdr:cNvPr>
        <xdr:cNvSpPr/>
      </xdr:nvSpPr>
      <xdr:spPr>
        <a:xfrm>
          <a:off x="14649450" y="9829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85942993-7766-4EC2-9C8F-91F3FD5974B8}"/>
            </a:ext>
          </a:extLst>
        </xdr:cNvPr>
        <xdr:cNvSpPr txBox="1"/>
      </xdr:nvSpPr>
      <xdr:spPr>
        <a:xfrm>
          <a:off x="14735175"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645" name="楕円 644">
          <a:extLst>
            <a:ext uri="{FF2B5EF4-FFF2-40B4-BE49-F238E27FC236}">
              <a16:creationId xmlns:a16="http://schemas.microsoft.com/office/drawing/2014/main" id="{059A8765-C5EA-4DC2-959D-944921B1DF2E}"/>
            </a:ext>
          </a:extLst>
        </xdr:cNvPr>
        <xdr:cNvSpPr/>
      </xdr:nvSpPr>
      <xdr:spPr>
        <a:xfrm>
          <a:off x="13887450" y="9793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152400</xdr:rowOff>
    </xdr:to>
    <xdr:cxnSp macro="">
      <xdr:nvCxnSpPr>
        <xdr:cNvPr id="646" name="直線コネクタ 645">
          <a:extLst>
            <a:ext uri="{FF2B5EF4-FFF2-40B4-BE49-F238E27FC236}">
              <a16:creationId xmlns:a16="http://schemas.microsoft.com/office/drawing/2014/main" id="{CCF5245C-01A1-44FF-AE76-5B8978E449E6}"/>
            </a:ext>
          </a:extLst>
        </xdr:cNvPr>
        <xdr:cNvCxnSpPr/>
      </xdr:nvCxnSpPr>
      <xdr:spPr>
        <a:xfrm>
          <a:off x="13935075" y="984123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47" name="楕円 646">
          <a:extLst>
            <a:ext uri="{FF2B5EF4-FFF2-40B4-BE49-F238E27FC236}">
              <a16:creationId xmlns:a16="http://schemas.microsoft.com/office/drawing/2014/main" id="{EAF2827F-0BD2-41EF-AE40-1206A1209C73}"/>
            </a:ext>
          </a:extLst>
        </xdr:cNvPr>
        <xdr:cNvSpPr/>
      </xdr:nvSpPr>
      <xdr:spPr>
        <a:xfrm>
          <a:off x="13096875" y="9746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72390</xdr:rowOff>
    </xdr:from>
    <xdr:to>
      <xdr:col>81</xdr:col>
      <xdr:colOff>50800</xdr:colOff>
      <xdr:row>60</xdr:row>
      <xdr:rowOff>116205</xdr:rowOff>
    </xdr:to>
    <xdr:cxnSp macro="">
      <xdr:nvCxnSpPr>
        <xdr:cNvPr id="648" name="直線コネクタ 647">
          <a:extLst>
            <a:ext uri="{FF2B5EF4-FFF2-40B4-BE49-F238E27FC236}">
              <a16:creationId xmlns:a16="http://schemas.microsoft.com/office/drawing/2014/main" id="{ABD3FBBA-816F-4FE1-BDF0-9559790087C0}"/>
            </a:ext>
          </a:extLst>
        </xdr:cNvPr>
        <xdr:cNvCxnSpPr/>
      </xdr:nvCxnSpPr>
      <xdr:spPr>
        <a:xfrm>
          <a:off x="13144500" y="9794240"/>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49" name="楕円 648">
          <a:extLst>
            <a:ext uri="{FF2B5EF4-FFF2-40B4-BE49-F238E27FC236}">
              <a16:creationId xmlns:a16="http://schemas.microsoft.com/office/drawing/2014/main" id="{8C1D0208-C010-4CFD-B27A-6E1943BBD220}"/>
            </a:ext>
          </a:extLst>
        </xdr:cNvPr>
        <xdr:cNvSpPr/>
      </xdr:nvSpPr>
      <xdr:spPr>
        <a:xfrm>
          <a:off x="12296775" y="97231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72390</xdr:rowOff>
    </xdr:to>
    <xdr:cxnSp macro="">
      <xdr:nvCxnSpPr>
        <xdr:cNvPr id="650" name="直線コネクタ 649">
          <a:extLst>
            <a:ext uri="{FF2B5EF4-FFF2-40B4-BE49-F238E27FC236}">
              <a16:creationId xmlns:a16="http://schemas.microsoft.com/office/drawing/2014/main" id="{721F1411-A953-4B98-833C-3DC561D80A38}"/>
            </a:ext>
          </a:extLst>
        </xdr:cNvPr>
        <xdr:cNvCxnSpPr/>
      </xdr:nvCxnSpPr>
      <xdr:spPr>
        <a:xfrm>
          <a:off x="12344400" y="9761220"/>
          <a:ext cx="8001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122555</xdr:rowOff>
    </xdr:from>
    <xdr:to>
      <xdr:col>67</xdr:col>
      <xdr:colOff>101600</xdr:colOff>
      <xdr:row>60</xdr:row>
      <xdr:rowOff>52705</xdr:rowOff>
    </xdr:to>
    <xdr:sp macro="" textlink="">
      <xdr:nvSpPr>
        <xdr:cNvPr id="651" name="楕円 650">
          <a:extLst>
            <a:ext uri="{FF2B5EF4-FFF2-40B4-BE49-F238E27FC236}">
              <a16:creationId xmlns:a16="http://schemas.microsoft.com/office/drawing/2014/main" id="{745D35AC-F851-45BD-A874-018AD88CDFB2}"/>
            </a:ext>
          </a:extLst>
        </xdr:cNvPr>
        <xdr:cNvSpPr/>
      </xdr:nvSpPr>
      <xdr:spPr>
        <a:xfrm>
          <a:off x="11487150" y="96888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xdr:rowOff>
    </xdr:from>
    <xdr:to>
      <xdr:col>71</xdr:col>
      <xdr:colOff>177800</xdr:colOff>
      <xdr:row>60</xdr:row>
      <xdr:rowOff>36195</xdr:rowOff>
    </xdr:to>
    <xdr:cxnSp macro="">
      <xdr:nvCxnSpPr>
        <xdr:cNvPr id="652" name="直線コネクタ 651">
          <a:extLst>
            <a:ext uri="{FF2B5EF4-FFF2-40B4-BE49-F238E27FC236}">
              <a16:creationId xmlns:a16="http://schemas.microsoft.com/office/drawing/2014/main" id="{6588FC49-7325-4F97-91E9-F41556FE4A26}"/>
            </a:ext>
          </a:extLst>
        </xdr:cNvPr>
        <xdr:cNvCxnSpPr/>
      </xdr:nvCxnSpPr>
      <xdr:spPr>
        <a:xfrm>
          <a:off x="11534775" y="9726930"/>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653" name="n_1aveValue【学校施設】&#10;有形固定資産減価償却率">
          <a:extLst>
            <a:ext uri="{FF2B5EF4-FFF2-40B4-BE49-F238E27FC236}">
              <a16:creationId xmlns:a16="http://schemas.microsoft.com/office/drawing/2014/main" id="{9F77175E-6690-4416-90F2-E1DA0D6B7D92}"/>
            </a:ext>
          </a:extLst>
        </xdr:cNvPr>
        <xdr:cNvSpPr txBox="1"/>
      </xdr:nvSpPr>
      <xdr:spPr>
        <a:xfrm>
          <a:off x="13745219" y="948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654" name="n_2aveValue【学校施設】&#10;有形固定資産減価償却率">
          <a:extLst>
            <a:ext uri="{FF2B5EF4-FFF2-40B4-BE49-F238E27FC236}">
              <a16:creationId xmlns:a16="http://schemas.microsoft.com/office/drawing/2014/main" id="{2D55FFCE-B666-4F8B-95D6-88EF00F6750C}"/>
            </a:ext>
          </a:extLst>
        </xdr:cNvPr>
        <xdr:cNvSpPr txBox="1"/>
      </xdr:nvSpPr>
      <xdr:spPr>
        <a:xfrm>
          <a:off x="12964169"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55" name="n_3aveValue【学校施設】&#10;有形固定資産減価償却率">
          <a:extLst>
            <a:ext uri="{FF2B5EF4-FFF2-40B4-BE49-F238E27FC236}">
              <a16:creationId xmlns:a16="http://schemas.microsoft.com/office/drawing/2014/main" id="{4637C6BA-AD2A-465B-BFD8-1AE86EF59B2F}"/>
            </a:ext>
          </a:extLst>
        </xdr:cNvPr>
        <xdr:cNvSpPr txBox="1"/>
      </xdr:nvSpPr>
      <xdr:spPr>
        <a:xfrm>
          <a:off x="12164069" y="948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656" name="n_4aveValue【学校施設】&#10;有形固定資産減価償却率">
          <a:extLst>
            <a:ext uri="{FF2B5EF4-FFF2-40B4-BE49-F238E27FC236}">
              <a16:creationId xmlns:a16="http://schemas.microsoft.com/office/drawing/2014/main" id="{753BE426-3673-43BE-91AC-F2029C28EEF3}"/>
            </a:ext>
          </a:extLst>
        </xdr:cNvPr>
        <xdr:cNvSpPr txBox="1"/>
      </xdr:nvSpPr>
      <xdr:spPr>
        <a:xfrm>
          <a:off x="11354444"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158132</xdr:rowOff>
    </xdr:from>
    <xdr:ext cx="405111" cy="259045"/>
    <xdr:sp macro="" textlink="">
      <xdr:nvSpPr>
        <xdr:cNvPr id="657" name="n_1mainValue【学校施設】&#10;有形固定資産減価償却率">
          <a:extLst>
            <a:ext uri="{FF2B5EF4-FFF2-40B4-BE49-F238E27FC236}">
              <a16:creationId xmlns:a16="http://schemas.microsoft.com/office/drawing/2014/main" id="{22016031-9B79-470E-9DBD-2C59D5573F3F}"/>
            </a:ext>
          </a:extLst>
        </xdr:cNvPr>
        <xdr:cNvSpPr txBox="1"/>
      </xdr:nvSpPr>
      <xdr:spPr>
        <a:xfrm>
          <a:off x="13745219"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658" name="n_2mainValue【学校施設】&#10;有形固定資産減価償却率">
          <a:extLst>
            <a:ext uri="{FF2B5EF4-FFF2-40B4-BE49-F238E27FC236}">
              <a16:creationId xmlns:a16="http://schemas.microsoft.com/office/drawing/2014/main" id="{71E37743-69EF-48D0-9700-1B71C0036D70}"/>
            </a:ext>
          </a:extLst>
        </xdr:cNvPr>
        <xdr:cNvSpPr txBox="1"/>
      </xdr:nvSpPr>
      <xdr:spPr>
        <a:xfrm>
          <a:off x="12964169"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659" name="n_3mainValue【学校施設】&#10;有形固定資産減価償却率">
          <a:extLst>
            <a:ext uri="{FF2B5EF4-FFF2-40B4-BE49-F238E27FC236}">
              <a16:creationId xmlns:a16="http://schemas.microsoft.com/office/drawing/2014/main" id="{CDC64DD2-57C5-43E8-8A83-95822034C63C}"/>
            </a:ext>
          </a:extLst>
        </xdr:cNvPr>
        <xdr:cNvSpPr txBox="1"/>
      </xdr:nvSpPr>
      <xdr:spPr>
        <a:xfrm>
          <a:off x="12164069"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43832</xdr:rowOff>
    </xdr:from>
    <xdr:ext cx="405111" cy="259045"/>
    <xdr:sp macro="" textlink="">
      <xdr:nvSpPr>
        <xdr:cNvPr id="660" name="n_4mainValue【学校施設】&#10;有形固定資産減価償却率">
          <a:extLst>
            <a:ext uri="{FF2B5EF4-FFF2-40B4-BE49-F238E27FC236}">
              <a16:creationId xmlns:a16="http://schemas.microsoft.com/office/drawing/2014/main" id="{30B04467-977F-4593-892A-F64A64D91110}"/>
            </a:ext>
          </a:extLst>
        </xdr:cNvPr>
        <xdr:cNvSpPr txBox="1"/>
      </xdr:nvSpPr>
      <xdr:spPr>
        <a:xfrm>
          <a:off x="11354444" y="977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23BDF02-21CB-4701-8257-F0DAF08073B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AFEBC645-89A9-4586-B3AA-460168D2CF7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DB1D788D-A25F-49FA-880A-2B4BD8BED61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B9F2C036-A5F9-4D3F-833F-056A452BE6E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307E4C83-DF2A-46CB-B0AE-3120F6DC9BD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97EC0DB2-C1B7-4EE5-BAFE-02773573702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45D67E8C-2075-44E3-B847-B1C152E034E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7EB2C9AF-8BDF-4AF0-AB5C-32D4691375D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5A1B9BF0-6E9D-40D1-834B-A60E59CAA43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1FF337C3-D701-44DE-ACCA-8D91EA4DF83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64329250-2A3A-4B20-A460-280E74A3677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A34EB254-A3DA-4C1B-BEE5-B2DFFFC9B7F0}"/>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08987B15-7542-4DA8-8A59-5D3213D4D48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883AA10D-AE06-412B-85A6-42C7337FCEF0}"/>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F9666DEF-BACF-4B89-BBE9-6C8BFED637C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8D2F1573-F3A9-42DB-AEF4-D6E110862D2E}"/>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247CAB92-D375-4603-A4E9-8A7A0FFD2E5A}"/>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32859DDA-AE08-4EB2-BAAD-08CAB43BE60D}"/>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4BD6F1DF-CC35-482B-A625-CB3A2FF34BDE}"/>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C90A8148-0B72-4170-AF7B-E17D6B7C6FD0}"/>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B9B9E001-2EA8-45DD-B691-82D476D0901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A5A684FF-8F21-410C-8709-59A8D72F76C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E2F12F5E-0559-41B9-BFBC-10C63213891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a:extLst>
            <a:ext uri="{FF2B5EF4-FFF2-40B4-BE49-F238E27FC236}">
              <a16:creationId xmlns:a16="http://schemas.microsoft.com/office/drawing/2014/main" id="{5358AD46-3827-4E1D-A0A6-623A64E6D55E}"/>
            </a:ext>
          </a:extLst>
        </xdr:cNvPr>
        <xdr:cNvCxnSpPr/>
      </xdr:nvCxnSpPr>
      <xdr:spPr>
        <a:xfrm flipV="1">
          <a:off x="19954239" y="8981872"/>
          <a:ext cx="0" cy="142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a:extLst>
            <a:ext uri="{FF2B5EF4-FFF2-40B4-BE49-F238E27FC236}">
              <a16:creationId xmlns:a16="http://schemas.microsoft.com/office/drawing/2014/main" id="{B75B68DA-F686-4AB8-85FE-2CEE29C340D9}"/>
            </a:ext>
          </a:extLst>
        </xdr:cNvPr>
        <xdr:cNvSpPr txBox="1"/>
      </xdr:nvSpPr>
      <xdr:spPr>
        <a:xfrm>
          <a:off x="19992975" y="1041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a:extLst>
            <a:ext uri="{FF2B5EF4-FFF2-40B4-BE49-F238E27FC236}">
              <a16:creationId xmlns:a16="http://schemas.microsoft.com/office/drawing/2014/main" id="{6F852A8F-B517-4EA9-8E9A-8CD90B38C0BA}"/>
            </a:ext>
          </a:extLst>
        </xdr:cNvPr>
        <xdr:cNvCxnSpPr/>
      </xdr:nvCxnSpPr>
      <xdr:spPr>
        <a:xfrm>
          <a:off x="19878675" y="104088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a:extLst>
            <a:ext uri="{FF2B5EF4-FFF2-40B4-BE49-F238E27FC236}">
              <a16:creationId xmlns:a16="http://schemas.microsoft.com/office/drawing/2014/main" id="{6641722D-3D92-4B5D-9B2A-4CD5A5306727}"/>
            </a:ext>
          </a:extLst>
        </xdr:cNvPr>
        <xdr:cNvSpPr txBox="1"/>
      </xdr:nvSpPr>
      <xdr:spPr>
        <a:xfrm>
          <a:off x="19992975" y="876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a:extLst>
            <a:ext uri="{FF2B5EF4-FFF2-40B4-BE49-F238E27FC236}">
              <a16:creationId xmlns:a16="http://schemas.microsoft.com/office/drawing/2014/main" id="{502DBFAC-B625-4870-9150-CD68DC608A20}"/>
            </a:ext>
          </a:extLst>
        </xdr:cNvPr>
        <xdr:cNvCxnSpPr/>
      </xdr:nvCxnSpPr>
      <xdr:spPr>
        <a:xfrm>
          <a:off x="19878675" y="89818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689" name="【学校施設】&#10;一人当たり面積平均値テキスト">
          <a:extLst>
            <a:ext uri="{FF2B5EF4-FFF2-40B4-BE49-F238E27FC236}">
              <a16:creationId xmlns:a16="http://schemas.microsoft.com/office/drawing/2014/main" id="{044A5B22-180C-4CAF-88A4-B6C74759BDD8}"/>
            </a:ext>
          </a:extLst>
        </xdr:cNvPr>
        <xdr:cNvSpPr txBox="1"/>
      </xdr:nvSpPr>
      <xdr:spPr>
        <a:xfrm>
          <a:off x="19992975" y="9961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a:extLst>
            <a:ext uri="{FF2B5EF4-FFF2-40B4-BE49-F238E27FC236}">
              <a16:creationId xmlns:a16="http://schemas.microsoft.com/office/drawing/2014/main" id="{B2A416BA-8271-473E-8920-1DFF6D9E765C}"/>
            </a:ext>
          </a:extLst>
        </xdr:cNvPr>
        <xdr:cNvSpPr/>
      </xdr:nvSpPr>
      <xdr:spPr>
        <a:xfrm>
          <a:off x="19897725" y="10097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a:extLst>
            <a:ext uri="{FF2B5EF4-FFF2-40B4-BE49-F238E27FC236}">
              <a16:creationId xmlns:a16="http://schemas.microsoft.com/office/drawing/2014/main" id="{7BBB5B30-E1EF-46E0-8742-B747927E63DE}"/>
            </a:ext>
          </a:extLst>
        </xdr:cNvPr>
        <xdr:cNvSpPr/>
      </xdr:nvSpPr>
      <xdr:spPr>
        <a:xfrm>
          <a:off x="19154775" y="101165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692" name="フローチャート: 判断 691">
          <a:extLst>
            <a:ext uri="{FF2B5EF4-FFF2-40B4-BE49-F238E27FC236}">
              <a16:creationId xmlns:a16="http://schemas.microsoft.com/office/drawing/2014/main" id="{BA8971BA-B14F-40E3-869A-2D37BD0A8E31}"/>
            </a:ext>
          </a:extLst>
        </xdr:cNvPr>
        <xdr:cNvSpPr/>
      </xdr:nvSpPr>
      <xdr:spPr>
        <a:xfrm>
          <a:off x="18345150" y="101229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693" name="フローチャート: 判断 692">
          <a:extLst>
            <a:ext uri="{FF2B5EF4-FFF2-40B4-BE49-F238E27FC236}">
              <a16:creationId xmlns:a16="http://schemas.microsoft.com/office/drawing/2014/main" id="{FF7A51F9-1259-4BF0-A82F-819AD66FC65A}"/>
            </a:ext>
          </a:extLst>
        </xdr:cNvPr>
        <xdr:cNvSpPr/>
      </xdr:nvSpPr>
      <xdr:spPr>
        <a:xfrm>
          <a:off x="17554575" y="101172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694" name="フローチャート: 判断 693">
          <a:extLst>
            <a:ext uri="{FF2B5EF4-FFF2-40B4-BE49-F238E27FC236}">
              <a16:creationId xmlns:a16="http://schemas.microsoft.com/office/drawing/2014/main" id="{435531C3-FDFE-4E91-B921-E6C5036CB6A1}"/>
            </a:ext>
          </a:extLst>
        </xdr:cNvPr>
        <xdr:cNvSpPr/>
      </xdr:nvSpPr>
      <xdr:spPr>
        <a:xfrm>
          <a:off x="16754475" y="101181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3113844-6405-46D0-AC99-D0B56C6C7955}"/>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2DCF4A5-D759-4F44-99AE-A716C8EFC6B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31985D9-F3A2-4900-B094-A3F8354AE5E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35828B0-5517-4960-843A-4CF0A3FCFF1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2AAD0EC-DF25-4BDC-82DA-B75846799C0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81635</xdr:rowOff>
    </xdr:from>
    <xdr:to>
      <xdr:col>116</xdr:col>
      <xdr:colOff>114300</xdr:colOff>
      <xdr:row>64</xdr:row>
      <xdr:rowOff>11785</xdr:rowOff>
    </xdr:to>
    <xdr:sp macro="" textlink="">
      <xdr:nvSpPr>
        <xdr:cNvPr id="700" name="楕円 699">
          <a:extLst>
            <a:ext uri="{FF2B5EF4-FFF2-40B4-BE49-F238E27FC236}">
              <a16:creationId xmlns:a16="http://schemas.microsoft.com/office/drawing/2014/main" id="{19307B75-4B57-4A04-9D27-1BDCB4CA69CF}"/>
            </a:ext>
          </a:extLst>
        </xdr:cNvPr>
        <xdr:cNvSpPr/>
      </xdr:nvSpPr>
      <xdr:spPr>
        <a:xfrm>
          <a:off x="19897725" y="102956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168012</xdr:rowOff>
    </xdr:from>
    <xdr:ext cx="469744" cy="259045"/>
    <xdr:sp macro="" textlink="">
      <xdr:nvSpPr>
        <xdr:cNvPr id="701" name="【学校施設】&#10;一人当たり面積該当値テキスト">
          <a:extLst>
            <a:ext uri="{FF2B5EF4-FFF2-40B4-BE49-F238E27FC236}">
              <a16:creationId xmlns:a16="http://schemas.microsoft.com/office/drawing/2014/main" id="{315F3069-0D61-47FB-879F-E2BE2764EE53}"/>
            </a:ext>
          </a:extLst>
        </xdr:cNvPr>
        <xdr:cNvSpPr txBox="1"/>
      </xdr:nvSpPr>
      <xdr:spPr>
        <a:xfrm>
          <a:off x="19992975" y="102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80873</xdr:rowOff>
    </xdr:from>
    <xdr:to>
      <xdr:col>112</xdr:col>
      <xdr:colOff>38100</xdr:colOff>
      <xdr:row>64</xdr:row>
      <xdr:rowOff>11023</xdr:rowOff>
    </xdr:to>
    <xdr:sp macro="" textlink="">
      <xdr:nvSpPr>
        <xdr:cNvPr id="702" name="楕円 701">
          <a:extLst>
            <a:ext uri="{FF2B5EF4-FFF2-40B4-BE49-F238E27FC236}">
              <a16:creationId xmlns:a16="http://schemas.microsoft.com/office/drawing/2014/main" id="{7E23779D-F4E9-4653-9B8D-332B60FBB958}"/>
            </a:ext>
          </a:extLst>
        </xdr:cNvPr>
        <xdr:cNvSpPr/>
      </xdr:nvSpPr>
      <xdr:spPr>
        <a:xfrm>
          <a:off x="19154775" y="102948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131673</xdr:rowOff>
    </xdr:from>
    <xdr:to>
      <xdr:col>116</xdr:col>
      <xdr:colOff>63500</xdr:colOff>
      <xdr:row>63</xdr:row>
      <xdr:rowOff>132435</xdr:rowOff>
    </xdr:to>
    <xdr:cxnSp macro="">
      <xdr:nvCxnSpPr>
        <xdr:cNvPr id="703" name="直線コネクタ 702">
          <a:extLst>
            <a:ext uri="{FF2B5EF4-FFF2-40B4-BE49-F238E27FC236}">
              <a16:creationId xmlns:a16="http://schemas.microsoft.com/office/drawing/2014/main" id="{1FB3A6FA-4514-4CED-A6E8-01A174C754B8}"/>
            </a:ext>
          </a:extLst>
        </xdr:cNvPr>
        <xdr:cNvCxnSpPr/>
      </xdr:nvCxnSpPr>
      <xdr:spPr>
        <a:xfrm>
          <a:off x="19202400" y="10342473"/>
          <a:ext cx="7524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80188</xdr:rowOff>
    </xdr:from>
    <xdr:to>
      <xdr:col>107</xdr:col>
      <xdr:colOff>101600</xdr:colOff>
      <xdr:row>64</xdr:row>
      <xdr:rowOff>10338</xdr:rowOff>
    </xdr:to>
    <xdr:sp macro="" textlink="">
      <xdr:nvSpPr>
        <xdr:cNvPr id="704" name="楕円 703">
          <a:extLst>
            <a:ext uri="{FF2B5EF4-FFF2-40B4-BE49-F238E27FC236}">
              <a16:creationId xmlns:a16="http://schemas.microsoft.com/office/drawing/2014/main" id="{D943770D-79D7-412E-968E-5624B4257293}"/>
            </a:ext>
          </a:extLst>
        </xdr:cNvPr>
        <xdr:cNvSpPr/>
      </xdr:nvSpPr>
      <xdr:spPr>
        <a:xfrm>
          <a:off x="18345150" y="102941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130988</xdr:rowOff>
    </xdr:from>
    <xdr:to>
      <xdr:col>111</xdr:col>
      <xdr:colOff>177800</xdr:colOff>
      <xdr:row>63</xdr:row>
      <xdr:rowOff>131673</xdr:rowOff>
    </xdr:to>
    <xdr:cxnSp macro="">
      <xdr:nvCxnSpPr>
        <xdr:cNvPr id="705" name="直線コネクタ 704">
          <a:extLst>
            <a:ext uri="{FF2B5EF4-FFF2-40B4-BE49-F238E27FC236}">
              <a16:creationId xmlns:a16="http://schemas.microsoft.com/office/drawing/2014/main" id="{50D5B7AE-9DC6-4D94-95DD-53AC0713F1FE}"/>
            </a:ext>
          </a:extLst>
        </xdr:cNvPr>
        <xdr:cNvCxnSpPr/>
      </xdr:nvCxnSpPr>
      <xdr:spPr>
        <a:xfrm>
          <a:off x="18392775" y="10341788"/>
          <a:ext cx="809625"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80188</xdr:rowOff>
    </xdr:from>
    <xdr:to>
      <xdr:col>102</xdr:col>
      <xdr:colOff>165100</xdr:colOff>
      <xdr:row>64</xdr:row>
      <xdr:rowOff>10338</xdr:rowOff>
    </xdr:to>
    <xdr:sp macro="" textlink="">
      <xdr:nvSpPr>
        <xdr:cNvPr id="706" name="楕円 705">
          <a:extLst>
            <a:ext uri="{FF2B5EF4-FFF2-40B4-BE49-F238E27FC236}">
              <a16:creationId xmlns:a16="http://schemas.microsoft.com/office/drawing/2014/main" id="{A2D534A9-FDAA-47B2-B5A7-7C82827B16A2}"/>
            </a:ext>
          </a:extLst>
        </xdr:cNvPr>
        <xdr:cNvSpPr/>
      </xdr:nvSpPr>
      <xdr:spPr>
        <a:xfrm>
          <a:off x="17554575" y="102941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130988</xdr:rowOff>
    </xdr:from>
    <xdr:to>
      <xdr:col>107</xdr:col>
      <xdr:colOff>50800</xdr:colOff>
      <xdr:row>63</xdr:row>
      <xdr:rowOff>130988</xdr:rowOff>
    </xdr:to>
    <xdr:cxnSp macro="">
      <xdr:nvCxnSpPr>
        <xdr:cNvPr id="707" name="直線コネクタ 706">
          <a:extLst>
            <a:ext uri="{FF2B5EF4-FFF2-40B4-BE49-F238E27FC236}">
              <a16:creationId xmlns:a16="http://schemas.microsoft.com/office/drawing/2014/main" id="{0D77D330-B726-4CA5-B8D9-E338E7EC54ED}"/>
            </a:ext>
          </a:extLst>
        </xdr:cNvPr>
        <xdr:cNvCxnSpPr/>
      </xdr:nvCxnSpPr>
      <xdr:spPr>
        <a:xfrm>
          <a:off x="17602200" y="1034178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80340</xdr:rowOff>
    </xdr:from>
    <xdr:to>
      <xdr:col>98</xdr:col>
      <xdr:colOff>38100</xdr:colOff>
      <xdr:row>64</xdr:row>
      <xdr:rowOff>10490</xdr:rowOff>
    </xdr:to>
    <xdr:sp macro="" textlink="">
      <xdr:nvSpPr>
        <xdr:cNvPr id="708" name="楕円 707">
          <a:extLst>
            <a:ext uri="{FF2B5EF4-FFF2-40B4-BE49-F238E27FC236}">
              <a16:creationId xmlns:a16="http://schemas.microsoft.com/office/drawing/2014/main" id="{6FF890A9-EF10-4A42-A8E9-ECF99E7603E0}"/>
            </a:ext>
          </a:extLst>
        </xdr:cNvPr>
        <xdr:cNvSpPr/>
      </xdr:nvSpPr>
      <xdr:spPr>
        <a:xfrm>
          <a:off x="16754475" y="102943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130988</xdr:rowOff>
    </xdr:from>
    <xdr:to>
      <xdr:col>102</xdr:col>
      <xdr:colOff>114300</xdr:colOff>
      <xdr:row>63</xdr:row>
      <xdr:rowOff>131140</xdr:rowOff>
    </xdr:to>
    <xdr:cxnSp macro="">
      <xdr:nvCxnSpPr>
        <xdr:cNvPr id="709" name="直線コネクタ 708">
          <a:extLst>
            <a:ext uri="{FF2B5EF4-FFF2-40B4-BE49-F238E27FC236}">
              <a16:creationId xmlns:a16="http://schemas.microsoft.com/office/drawing/2014/main" id="{09B3936F-51B2-48BE-8658-70B8E12DD3B3}"/>
            </a:ext>
          </a:extLst>
        </xdr:cNvPr>
        <xdr:cNvCxnSpPr/>
      </xdr:nvCxnSpPr>
      <xdr:spPr>
        <a:xfrm flipV="1">
          <a:off x="16802100" y="10341788"/>
          <a:ext cx="8001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710" name="n_1aveValue【学校施設】&#10;一人当たり面積">
          <a:extLst>
            <a:ext uri="{FF2B5EF4-FFF2-40B4-BE49-F238E27FC236}">
              <a16:creationId xmlns:a16="http://schemas.microsoft.com/office/drawing/2014/main" id="{45F2D810-1745-411A-AF15-C14DDD3256E7}"/>
            </a:ext>
          </a:extLst>
        </xdr:cNvPr>
        <xdr:cNvSpPr txBox="1"/>
      </xdr:nvSpPr>
      <xdr:spPr>
        <a:xfrm>
          <a:off x="18983402" y="989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711" name="n_2aveValue【学校施設】&#10;一人当たり面積">
          <a:extLst>
            <a:ext uri="{FF2B5EF4-FFF2-40B4-BE49-F238E27FC236}">
              <a16:creationId xmlns:a16="http://schemas.microsoft.com/office/drawing/2014/main" id="{C3518B43-517A-4DD6-8815-3A3F7B603138}"/>
            </a:ext>
          </a:extLst>
        </xdr:cNvPr>
        <xdr:cNvSpPr txBox="1"/>
      </xdr:nvSpPr>
      <xdr:spPr>
        <a:xfrm>
          <a:off x="18183302" y="99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712" name="n_3aveValue【学校施設】&#10;一人当たり面積">
          <a:extLst>
            <a:ext uri="{FF2B5EF4-FFF2-40B4-BE49-F238E27FC236}">
              <a16:creationId xmlns:a16="http://schemas.microsoft.com/office/drawing/2014/main" id="{E34143FA-E186-4BF1-9CD3-F9739A200804}"/>
            </a:ext>
          </a:extLst>
        </xdr:cNvPr>
        <xdr:cNvSpPr txBox="1"/>
      </xdr:nvSpPr>
      <xdr:spPr>
        <a:xfrm>
          <a:off x="17383202" y="98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713" name="n_4aveValue【学校施設】&#10;一人当たり面積">
          <a:extLst>
            <a:ext uri="{FF2B5EF4-FFF2-40B4-BE49-F238E27FC236}">
              <a16:creationId xmlns:a16="http://schemas.microsoft.com/office/drawing/2014/main" id="{847C6F17-EB75-4AD4-882D-2B4EC2DEF72E}"/>
            </a:ext>
          </a:extLst>
        </xdr:cNvPr>
        <xdr:cNvSpPr txBox="1"/>
      </xdr:nvSpPr>
      <xdr:spPr>
        <a:xfrm>
          <a:off x="16592627" y="99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2150</xdr:rowOff>
    </xdr:from>
    <xdr:ext cx="469744" cy="259045"/>
    <xdr:sp macro="" textlink="">
      <xdr:nvSpPr>
        <xdr:cNvPr id="714" name="n_1mainValue【学校施設】&#10;一人当たり面積">
          <a:extLst>
            <a:ext uri="{FF2B5EF4-FFF2-40B4-BE49-F238E27FC236}">
              <a16:creationId xmlns:a16="http://schemas.microsoft.com/office/drawing/2014/main" id="{28C2F647-4F66-4A56-8945-F556DB7A8ECB}"/>
            </a:ext>
          </a:extLst>
        </xdr:cNvPr>
        <xdr:cNvSpPr txBox="1"/>
      </xdr:nvSpPr>
      <xdr:spPr>
        <a:xfrm>
          <a:off x="18983402" y="1037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1465</xdr:rowOff>
    </xdr:from>
    <xdr:ext cx="469744" cy="259045"/>
    <xdr:sp macro="" textlink="">
      <xdr:nvSpPr>
        <xdr:cNvPr id="715" name="n_2mainValue【学校施設】&#10;一人当たり面積">
          <a:extLst>
            <a:ext uri="{FF2B5EF4-FFF2-40B4-BE49-F238E27FC236}">
              <a16:creationId xmlns:a16="http://schemas.microsoft.com/office/drawing/2014/main" id="{27A7B86D-4A68-436A-99B5-E1A29169C382}"/>
            </a:ext>
          </a:extLst>
        </xdr:cNvPr>
        <xdr:cNvSpPr txBox="1"/>
      </xdr:nvSpPr>
      <xdr:spPr>
        <a:xfrm>
          <a:off x="18183302" y="103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1465</xdr:rowOff>
    </xdr:from>
    <xdr:ext cx="469744" cy="259045"/>
    <xdr:sp macro="" textlink="">
      <xdr:nvSpPr>
        <xdr:cNvPr id="716" name="n_3mainValue【学校施設】&#10;一人当たり面積">
          <a:extLst>
            <a:ext uri="{FF2B5EF4-FFF2-40B4-BE49-F238E27FC236}">
              <a16:creationId xmlns:a16="http://schemas.microsoft.com/office/drawing/2014/main" id="{9863B89F-DE97-432E-95F8-1A8FF92D9F8C}"/>
            </a:ext>
          </a:extLst>
        </xdr:cNvPr>
        <xdr:cNvSpPr txBox="1"/>
      </xdr:nvSpPr>
      <xdr:spPr>
        <a:xfrm>
          <a:off x="17383202" y="103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1617</xdr:rowOff>
    </xdr:from>
    <xdr:ext cx="469744" cy="259045"/>
    <xdr:sp macro="" textlink="">
      <xdr:nvSpPr>
        <xdr:cNvPr id="717" name="n_4mainValue【学校施設】&#10;一人当たり面積">
          <a:extLst>
            <a:ext uri="{FF2B5EF4-FFF2-40B4-BE49-F238E27FC236}">
              <a16:creationId xmlns:a16="http://schemas.microsoft.com/office/drawing/2014/main" id="{807742D3-3D3D-4F7E-9B9D-FDAC6CB51520}"/>
            </a:ext>
          </a:extLst>
        </xdr:cNvPr>
        <xdr:cNvSpPr txBox="1"/>
      </xdr:nvSpPr>
      <xdr:spPr>
        <a:xfrm>
          <a:off x="16592627" y="103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19051DED-3C60-41FF-AA00-4D799FDAD44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3390F8A4-319F-4D46-9EF1-7B4E35F6DE7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C04D54AE-7CD4-41E7-8FB7-BD13C958D02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AA85862B-D053-4CA5-807B-F8DF916CC60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9DAE3773-2521-4DB7-8280-CC8C2399030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59190E4D-FCF8-444F-AA0B-BCCA16B6299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2BD60BF5-B59F-4FB2-937A-809F4EE44C3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EA9D598A-65A1-49CE-9260-7AA30E7AEB3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9AD99A24-C122-498A-9DE2-AB3AF23AC38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417ADB85-13BC-40BC-A1AA-126674F680E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CA58E10C-6D07-4706-93D1-C9C4B186A3E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id="{AC55F329-DF91-4503-88AE-27E8CB3922BA}"/>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7213E207-690C-4FDE-B2CA-5D7E59110ABD}"/>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id="{35A3AC08-8063-41E5-9E05-727EE474CFA8}"/>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id="{640C7EAB-000C-438C-80C1-0C4EF988427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id="{F258A4A6-1C70-4888-A444-1C68D675FC64}"/>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id="{92F9634E-BCAC-4893-8D24-DE68961FC94D}"/>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id="{D274AD18-FD73-406C-8373-84402DCD400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id="{6F3F269B-483E-41E0-AA82-AD91A8A6DC44}"/>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id="{A348EBBB-807D-466A-ADB9-39AAC9BC8A45}"/>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a:extLst>
            <a:ext uri="{FF2B5EF4-FFF2-40B4-BE49-F238E27FC236}">
              <a16:creationId xmlns:a16="http://schemas.microsoft.com/office/drawing/2014/main" id="{08642B93-3F9A-46B0-A2B1-17A3B289EBFA}"/>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31E20A0-7479-42C5-8791-22D86BF6673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8EBDD111-877C-4132-A6A8-A64FFD618B3A}"/>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a:extLst>
            <a:ext uri="{FF2B5EF4-FFF2-40B4-BE49-F238E27FC236}">
              <a16:creationId xmlns:a16="http://schemas.microsoft.com/office/drawing/2014/main" id="{A7B3EFDB-238D-4ACD-B2C6-5979247F04F9}"/>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児童館】&#10;有形固定資産減価償却率最小値テキスト">
          <a:extLst>
            <a:ext uri="{FF2B5EF4-FFF2-40B4-BE49-F238E27FC236}">
              <a16:creationId xmlns:a16="http://schemas.microsoft.com/office/drawing/2014/main" id="{BEE14EDC-6A84-437B-B2C0-2FF818D9640D}"/>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a:extLst>
            <a:ext uri="{FF2B5EF4-FFF2-40B4-BE49-F238E27FC236}">
              <a16:creationId xmlns:a16="http://schemas.microsoft.com/office/drawing/2014/main" id="{D34E8369-0483-4B88-8A8E-202E6F137E5A}"/>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児童館】&#10;有形固定資産減価償却率最大値テキスト">
          <a:extLst>
            <a:ext uri="{FF2B5EF4-FFF2-40B4-BE49-F238E27FC236}">
              <a16:creationId xmlns:a16="http://schemas.microsoft.com/office/drawing/2014/main" id="{4173AAC2-91F9-42A8-8BB0-804343688124}"/>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a:extLst>
            <a:ext uri="{FF2B5EF4-FFF2-40B4-BE49-F238E27FC236}">
              <a16:creationId xmlns:a16="http://schemas.microsoft.com/office/drawing/2014/main" id="{63BFBE56-6F19-4393-86D8-E7186A9DEB82}"/>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49547</xdr:rowOff>
    </xdr:from>
    <xdr:ext cx="405111" cy="259045"/>
    <xdr:sp macro="" textlink="">
      <xdr:nvSpPr>
        <xdr:cNvPr id="746" name="【児童館】&#10;有形固定資産減価償却率平均値テキスト">
          <a:extLst>
            <a:ext uri="{FF2B5EF4-FFF2-40B4-BE49-F238E27FC236}">
              <a16:creationId xmlns:a16="http://schemas.microsoft.com/office/drawing/2014/main" id="{6D5F7A13-39F4-4236-861B-40F5A316C48A}"/>
            </a:ext>
          </a:extLst>
        </xdr:cNvPr>
        <xdr:cNvSpPr txBox="1"/>
      </xdr:nvSpPr>
      <xdr:spPr>
        <a:xfrm>
          <a:off x="14735175" y="13171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747" name="フローチャート: 判断 746">
          <a:extLst>
            <a:ext uri="{FF2B5EF4-FFF2-40B4-BE49-F238E27FC236}">
              <a16:creationId xmlns:a16="http://schemas.microsoft.com/office/drawing/2014/main" id="{8CF42107-7863-4F47-A71F-754630E73CBA}"/>
            </a:ext>
          </a:extLst>
        </xdr:cNvPr>
        <xdr:cNvSpPr/>
      </xdr:nvSpPr>
      <xdr:spPr>
        <a:xfrm>
          <a:off x="14649450" y="13193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48" name="フローチャート: 判断 747">
          <a:extLst>
            <a:ext uri="{FF2B5EF4-FFF2-40B4-BE49-F238E27FC236}">
              <a16:creationId xmlns:a16="http://schemas.microsoft.com/office/drawing/2014/main" id="{53D7A0DF-AA07-40AF-A004-693296E1EBFC}"/>
            </a:ext>
          </a:extLst>
        </xdr:cNvPr>
        <xdr:cNvSpPr/>
      </xdr:nvSpPr>
      <xdr:spPr>
        <a:xfrm>
          <a:off x="138874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62230</xdr:rowOff>
    </xdr:from>
    <xdr:to>
      <xdr:col>76</xdr:col>
      <xdr:colOff>165100</xdr:colOff>
      <xdr:row>80</xdr:row>
      <xdr:rowOff>163830</xdr:rowOff>
    </xdr:to>
    <xdr:sp macro="" textlink="">
      <xdr:nvSpPr>
        <xdr:cNvPr id="749" name="フローチャート: 判断 748">
          <a:extLst>
            <a:ext uri="{FF2B5EF4-FFF2-40B4-BE49-F238E27FC236}">
              <a16:creationId xmlns:a16="http://schemas.microsoft.com/office/drawing/2014/main" id="{004FA2F4-694A-4E59-BCC2-5ED34F79D61B}"/>
            </a:ext>
          </a:extLst>
        </xdr:cNvPr>
        <xdr:cNvSpPr/>
      </xdr:nvSpPr>
      <xdr:spPr>
        <a:xfrm>
          <a:off x="13096875" y="13028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48261</xdr:rowOff>
    </xdr:from>
    <xdr:to>
      <xdr:col>72</xdr:col>
      <xdr:colOff>38100</xdr:colOff>
      <xdr:row>79</xdr:row>
      <xdr:rowOff>149861</xdr:rowOff>
    </xdr:to>
    <xdr:sp macro="" textlink="">
      <xdr:nvSpPr>
        <xdr:cNvPr id="750" name="フローチャート: 判断 749">
          <a:extLst>
            <a:ext uri="{FF2B5EF4-FFF2-40B4-BE49-F238E27FC236}">
              <a16:creationId xmlns:a16="http://schemas.microsoft.com/office/drawing/2014/main" id="{35A8E2FC-B946-4E3C-A1A3-A709602C0874}"/>
            </a:ext>
          </a:extLst>
        </xdr:cNvPr>
        <xdr:cNvSpPr/>
      </xdr:nvSpPr>
      <xdr:spPr>
        <a:xfrm>
          <a:off x="12296775" y="128466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26670</xdr:rowOff>
    </xdr:from>
    <xdr:to>
      <xdr:col>67</xdr:col>
      <xdr:colOff>101600</xdr:colOff>
      <xdr:row>79</xdr:row>
      <xdr:rowOff>128270</xdr:rowOff>
    </xdr:to>
    <xdr:sp macro="" textlink="">
      <xdr:nvSpPr>
        <xdr:cNvPr id="751" name="フローチャート: 判断 750">
          <a:extLst>
            <a:ext uri="{FF2B5EF4-FFF2-40B4-BE49-F238E27FC236}">
              <a16:creationId xmlns:a16="http://schemas.microsoft.com/office/drawing/2014/main" id="{FA4E0B92-A6EF-4268-9ECF-44FF0995FD73}"/>
            </a:ext>
          </a:extLst>
        </xdr:cNvPr>
        <xdr:cNvSpPr/>
      </xdr:nvSpPr>
      <xdr:spPr>
        <a:xfrm>
          <a:off x="11487150" y="12831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70114E3-DDFB-4471-8371-547AED1C113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59A4F9A2-28FB-4D5B-8546-825F520E954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6EA2084-15AA-4B03-A549-835B5ECD7BB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26E12D0-7FBC-4724-B838-5409A3CCE27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3E04297-DE80-4B77-8D60-8238790FB9D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757" name="楕円 756">
          <a:extLst>
            <a:ext uri="{FF2B5EF4-FFF2-40B4-BE49-F238E27FC236}">
              <a16:creationId xmlns:a16="http://schemas.microsoft.com/office/drawing/2014/main" id="{0229A6A1-EFFC-4C5C-B30C-ED04AF72020B}"/>
            </a:ext>
          </a:extLst>
        </xdr:cNvPr>
        <xdr:cNvSpPr/>
      </xdr:nvSpPr>
      <xdr:spPr>
        <a:xfrm>
          <a:off x="14649450" y="12563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340478" cy="259045"/>
    <xdr:sp macro="" textlink="">
      <xdr:nvSpPr>
        <xdr:cNvPr id="758" name="【児童館】&#10;有形固定資産減価償却率該当値テキスト">
          <a:extLst>
            <a:ext uri="{FF2B5EF4-FFF2-40B4-BE49-F238E27FC236}">
              <a16:creationId xmlns:a16="http://schemas.microsoft.com/office/drawing/2014/main" id="{50F0356A-06F1-4FF4-B37A-06E3E33ECF9D}"/>
            </a:ext>
          </a:extLst>
        </xdr:cNvPr>
        <xdr:cNvSpPr txBox="1"/>
      </xdr:nvSpPr>
      <xdr:spPr>
        <a:xfrm>
          <a:off x="14735175" y="12513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55880</xdr:rowOff>
    </xdr:from>
    <xdr:to>
      <xdr:col>81</xdr:col>
      <xdr:colOff>101600</xdr:colOff>
      <xdr:row>84</xdr:row>
      <xdr:rowOff>157480</xdr:rowOff>
    </xdr:to>
    <xdr:sp macro="" textlink="">
      <xdr:nvSpPr>
        <xdr:cNvPr id="759" name="楕円 758">
          <a:extLst>
            <a:ext uri="{FF2B5EF4-FFF2-40B4-BE49-F238E27FC236}">
              <a16:creationId xmlns:a16="http://schemas.microsoft.com/office/drawing/2014/main" id="{7A9E4194-E98A-4659-BA22-FCAD05D0E8C9}"/>
            </a:ext>
          </a:extLst>
        </xdr:cNvPr>
        <xdr:cNvSpPr/>
      </xdr:nvSpPr>
      <xdr:spPr>
        <a:xfrm>
          <a:off x="13887450" y="136671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84</xdr:row>
      <xdr:rowOff>106680</xdr:rowOff>
    </xdr:to>
    <xdr:cxnSp macro="">
      <xdr:nvCxnSpPr>
        <xdr:cNvPr id="760" name="直線コネクタ 759">
          <a:extLst>
            <a:ext uri="{FF2B5EF4-FFF2-40B4-BE49-F238E27FC236}">
              <a16:creationId xmlns:a16="http://schemas.microsoft.com/office/drawing/2014/main" id="{C80E0E80-E7A6-4263-BE33-A3DE08024609}"/>
            </a:ext>
          </a:extLst>
        </xdr:cNvPr>
        <xdr:cNvCxnSpPr/>
      </xdr:nvCxnSpPr>
      <xdr:spPr>
        <a:xfrm flipV="1">
          <a:off x="13935075" y="12611100"/>
          <a:ext cx="762000" cy="110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27939</xdr:rowOff>
    </xdr:from>
    <xdr:to>
      <xdr:col>76</xdr:col>
      <xdr:colOff>165100</xdr:colOff>
      <xdr:row>84</xdr:row>
      <xdr:rowOff>129539</xdr:rowOff>
    </xdr:to>
    <xdr:sp macro="" textlink="">
      <xdr:nvSpPr>
        <xdr:cNvPr id="761" name="楕円 760">
          <a:extLst>
            <a:ext uri="{FF2B5EF4-FFF2-40B4-BE49-F238E27FC236}">
              <a16:creationId xmlns:a16="http://schemas.microsoft.com/office/drawing/2014/main" id="{D49A5E41-375C-421D-A603-F285A7DD207F}"/>
            </a:ext>
          </a:extLst>
        </xdr:cNvPr>
        <xdr:cNvSpPr/>
      </xdr:nvSpPr>
      <xdr:spPr>
        <a:xfrm>
          <a:off x="13096875" y="13642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78739</xdr:rowOff>
    </xdr:from>
    <xdr:to>
      <xdr:col>81</xdr:col>
      <xdr:colOff>50800</xdr:colOff>
      <xdr:row>84</xdr:row>
      <xdr:rowOff>106680</xdr:rowOff>
    </xdr:to>
    <xdr:cxnSp macro="">
      <xdr:nvCxnSpPr>
        <xdr:cNvPr id="762" name="直線コネクタ 761">
          <a:extLst>
            <a:ext uri="{FF2B5EF4-FFF2-40B4-BE49-F238E27FC236}">
              <a16:creationId xmlns:a16="http://schemas.microsoft.com/office/drawing/2014/main" id="{63025292-F8E7-4E53-873A-6DB05E1C344B}"/>
            </a:ext>
          </a:extLst>
        </xdr:cNvPr>
        <xdr:cNvCxnSpPr/>
      </xdr:nvCxnSpPr>
      <xdr:spPr>
        <a:xfrm>
          <a:off x="13144500" y="13689964"/>
          <a:ext cx="7905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0</xdr:rowOff>
    </xdr:from>
    <xdr:to>
      <xdr:col>72</xdr:col>
      <xdr:colOff>38100</xdr:colOff>
      <xdr:row>84</xdr:row>
      <xdr:rowOff>101600</xdr:rowOff>
    </xdr:to>
    <xdr:sp macro="" textlink="">
      <xdr:nvSpPr>
        <xdr:cNvPr id="763" name="楕円 762">
          <a:extLst>
            <a:ext uri="{FF2B5EF4-FFF2-40B4-BE49-F238E27FC236}">
              <a16:creationId xmlns:a16="http://schemas.microsoft.com/office/drawing/2014/main" id="{86CFB221-4D58-4015-8F2D-83218A5E98BA}"/>
            </a:ext>
          </a:extLst>
        </xdr:cNvPr>
        <xdr:cNvSpPr/>
      </xdr:nvSpPr>
      <xdr:spPr>
        <a:xfrm>
          <a:off x="12296775" y="136112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50800</xdr:rowOff>
    </xdr:from>
    <xdr:to>
      <xdr:col>76</xdr:col>
      <xdr:colOff>114300</xdr:colOff>
      <xdr:row>84</xdr:row>
      <xdr:rowOff>78739</xdr:rowOff>
    </xdr:to>
    <xdr:cxnSp macro="">
      <xdr:nvCxnSpPr>
        <xdr:cNvPr id="764" name="直線コネクタ 763">
          <a:extLst>
            <a:ext uri="{FF2B5EF4-FFF2-40B4-BE49-F238E27FC236}">
              <a16:creationId xmlns:a16="http://schemas.microsoft.com/office/drawing/2014/main" id="{7503FD51-08EF-4C75-9B60-B8F74C07D148}"/>
            </a:ext>
          </a:extLst>
        </xdr:cNvPr>
        <xdr:cNvCxnSpPr/>
      </xdr:nvCxnSpPr>
      <xdr:spPr>
        <a:xfrm>
          <a:off x="12344400" y="13658850"/>
          <a:ext cx="8001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115570</xdr:rowOff>
    </xdr:from>
    <xdr:to>
      <xdr:col>67</xdr:col>
      <xdr:colOff>101600</xdr:colOff>
      <xdr:row>84</xdr:row>
      <xdr:rowOff>45720</xdr:rowOff>
    </xdr:to>
    <xdr:sp macro="" textlink="">
      <xdr:nvSpPr>
        <xdr:cNvPr id="765" name="楕円 764">
          <a:extLst>
            <a:ext uri="{FF2B5EF4-FFF2-40B4-BE49-F238E27FC236}">
              <a16:creationId xmlns:a16="http://schemas.microsoft.com/office/drawing/2014/main" id="{A551BBF8-A18B-4620-9856-E88B3D2F248D}"/>
            </a:ext>
          </a:extLst>
        </xdr:cNvPr>
        <xdr:cNvSpPr/>
      </xdr:nvSpPr>
      <xdr:spPr>
        <a:xfrm>
          <a:off x="11487150" y="13564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166370</xdr:rowOff>
    </xdr:from>
    <xdr:to>
      <xdr:col>71</xdr:col>
      <xdr:colOff>177800</xdr:colOff>
      <xdr:row>84</xdr:row>
      <xdr:rowOff>50800</xdr:rowOff>
    </xdr:to>
    <xdr:cxnSp macro="">
      <xdr:nvCxnSpPr>
        <xdr:cNvPr id="766" name="直線コネクタ 765">
          <a:extLst>
            <a:ext uri="{FF2B5EF4-FFF2-40B4-BE49-F238E27FC236}">
              <a16:creationId xmlns:a16="http://schemas.microsoft.com/office/drawing/2014/main" id="{86BBF531-D14F-46D5-A6AD-A1FA50A1388C}"/>
            </a:ext>
          </a:extLst>
        </xdr:cNvPr>
        <xdr:cNvCxnSpPr/>
      </xdr:nvCxnSpPr>
      <xdr:spPr>
        <a:xfrm>
          <a:off x="11534775" y="13612495"/>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272AE879-F807-41A1-99EE-9AFDBC7B3120}"/>
            </a:ext>
          </a:extLst>
        </xdr:cNvPr>
        <xdr:cNvSpPr txBox="1"/>
      </xdr:nvSpPr>
      <xdr:spPr>
        <a:xfrm>
          <a:off x="13745219"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8907</xdr:rowOff>
    </xdr:from>
    <xdr:ext cx="405111" cy="259045"/>
    <xdr:sp macro="" textlink="">
      <xdr:nvSpPr>
        <xdr:cNvPr id="768" name="n_2aveValue【児童館】&#10;有形固定資産減価償却率">
          <a:extLst>
            <a:ext uri="{FF2B5EF4-FFF2-40B4-BE49-F238E27FC236}">
              <a16:creationId xmlns:a16="http://schemas.microsoft.com/office/drawing/2014/main" id="{A2159ACB-9912-4209-B385-665E6D59F71A}"/>
            </a:ext>
          </a:extLst>
        </xdr:cNvPr>
        <xdr:cNvSpPr txBox="1"/>
      </xdr:nvSpPr>
      <xdr:spPr>
        <a:xfrm>
          <a:off x="12964169" y="1281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166388</xdr:rowOff>
    </xdr:from>
    <xdr:ext cx="405111" cy="259045"/>
    <xdr:sp macro="" textlink="">
      <xdr:nvSpPr>
        <xdr:cNvPr id="769" name="n_3aveValue【児童館】&#10;有形固定資産減価償却率">
          <a:extLst>
            <a:ext uri="{FF2B5EF4-FFF2-40B4-BE49-F238E27FC236}">
              <a16:creationId xmlns:a16="http://schemas.microsoft.com/office/drawing/2014/main" id="{EF4EEB62-B124-4E89-AC40-44DD7849BE23}"/>
            </a:ext>
          </a:extLst>
        </xdr:cNvPr>
        <xdr:cNvSpPr txBox="1"/>
      </xdr:nvSpPr>
      <xdr:spPr>
        <a:xfrm>
          <a:off x="12164069" y="1264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144797</xdr:rowOff>
    </xdr:from>
    <xdr:ext cx="405111" cy="259045"/>
    <xdr:sp macro="" textlink="">
      <xdr:nvSpPr>
        <xdr:cNvPr id="770" name="n_4aveValue【児童館】&#10;有形固定資産減価償却率">
          <a:extLst>
            <a:ext uri="{FF2B5EF4-FFF2-40B4-BE49-F238E27FC236}">
              <a16:creationId xmlns:a16="http://schemas.microsoft.com/office/drawing/2014/main" id="{A4D13908-714B-46BB-BC5B-6689748AF768}"/>
            </a:ext>
          </a:extLst>
        </xdr:cNvPr>
        <xdr:cNvSpPr txBox="1"/>
      </xdr:nvSpPr>
      <xdr:spPr>
        <a:xfrm>
          <a:off x="11354444" y="1261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148607</xdr:rowOff>
    </xdr:from>
    <xdr:ext cx="405111" cy="259045"/>
    <xdr:sp macro="" textlink="">
      <xdr:nvSpPr>
        <xdr:cNvPr id="771" name="n_1mainValue【児童館】&#10;有形固定資産減価償却率">
          <a:extLst>
            <a:ext uri="{FF2B5EF4-FFF2-40B4-BE49-F238E27FC236}">
              <a16:creationId xmlns:a16="http://schemas.microsoft.com/office/drawing/2014/main" id="{DECC8E55-5BAD-45D3-BB8E-C5C4D98403E0}"/>
            </a:ext>
          </a:extLst>
        </xdr:cNvPr>
        <xdr:cNvSpPr txBox="1"/>
      </xdr:nvSpPr>
      <xdr:spPr>
        <a:xfrm>
          <a:off x="13745219"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120666</xdr:rowOff>
    </xdr:from>
    <xdr:ext cx="405111" cy="259045"/>
    <xdr:sp macro="" textlink="">
      <xdr:nvSpPr>
        <xdr:cNvPr id="772" name="n_2mainValue【児童館】&#10;有形固定資産減価償却率">
          <a:extLst>
            <a:ext uri="{FF2B5EF4-FFF2-40B4-BE49-F238E27FC236}">
              <a16:creationId xmlns:a16="http://schemas.microsoft.com/office/drawing/2014/main" id="{5F578CF5-8FF4-4AF2-9DBB-20A20C352F96}"/>
            </a:ext>
          </a:extLst>
        </xdr:cNvPr>
        <xdr:cNvSpPr txBox="1"/>
      </xdr:nvSpPr>
      <xdr:spPr>
        <a:xfrm>
          <a:off x="12964169"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92727</xdr:rowOff>
    </xdr:from>
    <xdr:ext cx="405111" cy="259045"/>
    <xdr:sp macro="" textlink="">
      <xdr:nvSpPr>
        <xdr:cNvPr id="773" name="n_3mainValue【児童館】&#10;有形固定資産減価償却率">
          <a:extLst>
            <a:ext uri="{FF2B5EF4-FFF2-40B4-BE49-F238E27FC236}">
              <a16:creationId xmlns:a16="http://schemas.microsoft.com/office/drawing/2014/main" id="{35800925-126F-4021-95D4-4DF3B7B2747A}"/>
            </a:ext>
          </a:extLst>
        </xdr:cNvPr>
        <xdr:cNvSpPr txBox="1"/>
      </xdr:nvSpPr>
      <xdr:spPr>
        <a:xfrm>
          <a:off x="12164069" y="1370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36847</xdr:rowOff>
    </xdr:from>
    <xdr:ext cx="405111" cy="259045"/>
    <xdr:sp macro="" textlink="">
      <xdr:nvSpPr>
        <xdr:cNvPr id="774" name="n_4mainValue【児童館】&#10;有形固定資産減価償却率">
          <a:extLst>
            <a:ext uri="{FF2B5EF4-FFF2-40B4-BE49-F238E27FC236}">
              <a16:creationId xmlns:a16="http://schemas.microsoft.com/office/drawing/2014/main" id="{C5F3F898-C222-472C-BCE5-BC3189EC80BC}"/>
            </a:ext>
          </a:extLst>
        </xdr:cNvPr>
        <xdr:cNvSpPr txBox="1"/>
      </xdr:nvSpPr>
      <xdr:spPr>
        <a:xfrm>
          <a:off x="113544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A90BB89C-F8D0-4B47-903D-B8A74FB32D0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8AC681B-4DA4-4316-B9C4-7AD19A7CE3C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5DD7A0EA-5BBC-4CEB-9492-84AC5465A22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1EB6E66-C8B9-4FB7-B599-4A325265B0A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C168549D-3F8D-4312-B2E3-361E5B60704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3CABA607-3C4B-4ECE-9E4B-6D2C583A02D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B7C8BC28-EB16-4664-95FB-16F3B5F809F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A33480AA-5119-43C2-902C-595F1D6180C5}"/>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3E1E6799-1E0F-41FA-BA70-242DD4DCEBC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682FD221-8736-46D0-93B0-4FB562AB099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6DC62698-8A67-4EE9-9306-A65613379317}"/>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5D7B2564-F031-4410-982F-9B9A7050EB72}"/>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17705D42-155E-4F48-AE4B-72DE305D0501}"/>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66C7C4DD-D5B2-42A4-8C82-008FA12AD6FD}"/>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5ADC5A4B-7A2C-4A3F-9650-03040FCD6897}"/>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7DCA9264-79F4-4C82-85DC-56F89C388113}"/>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3A5FF0D5-8450-4EB3-B342-0620554231B2}"/>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4B969636-F3ED-4ADB-92D1-31EB06B5EE96}"/>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7FFD9EF-F692-49B4-A034-4B4842E8BCB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172AA52F-7C2F-4090-A207-1789E1A7EF6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2457BEC-54D9-4F22-A074-0952FD0EAD3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72389</xdr:rowOff>
    </xdr:to>
    <xdr:cxnSp macro="">
      <xdr:nvCxnSpPr>
        <xdr:cNvPr id="796" name="直線コネクタ 795">
          <a:extLst>
            <a:ext uri="{FF2B5EF4-FFF2-40B4-BE49-F238E27FC236}">
              <a16:creationId xmlns:a16="http://schemas.microsoft.com/office/drawing/2014/main" id="{B57341B6-11AC-4529-95E7-2E47949B710A}"/>
            </a:ext>
          </a:extLst>
        </xdr:cNvPr>
        <xdr:cNvCxnSpPr/>
      </xdr:nvCxnSpPr>
      <xdr:spPr>
        <a:xfrm flipV="1">
          <a:off x="19954239" y="12760961"/>
          <a:ext cx="0" cy="1081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797" name="【児童館】&#10;一人当たり面積最小値テキスト">
          <a:extLst>
            <a:ext uri="{FF2B5EF4-FFF2-40B4-BE49-F238E27FC236}">
              <a16:creationId xmlns:a16="http://schemas.microsoft.com/office/drawing/2014/main" id="{E63DE595-16DB-4833-B707-574EB62EF23A}"/>
            </a:ext>
          </a:extLst>
        </xdr:cNvPr>
        <xdr:cNvSpPr txBox="1"/>
      </xdr:nvSpPr>
      <xdr:spPr>
        <a:xfrm>
          <a:off x="19992975"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98" name="直線コネクタ 797">
          <a:extLst>
            <a:ext uri="{FF2B5EF4-FFF2-40B4-BE49-F238E27FC236}">
              <a16:creationId xmlns:a16="http://schemas.microsoft.com/office/drawing/2014/main" id="{9F570AFA-7DBD-4910-A235-21F627B51C69}"/>
            </a:ext>
          </a:extLst>
        </xdr:cNvPr>
        <xdr:cNvCxnSpPr/>
      </xdr:nvCxnSpPr>
      <xdr:spPr>
        <a:xfrm>
          <a:off x="19878675" y="138423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799" name="【児童館】&#10;一人当たり面積最大値テキスト">
          <a:extLst>
            <a:ext uri="{FF2B5EF4-FFF2-40B4-BE49-F238E27FC236}">
              <a16:creationId xmlns:a16="http://schemas.microsoft.com/office/drawing/2014/main" id="{BDAC096D-187F-4019-A700-9B57D45BF9FF}"/>
            </a:ext>
          </a:extLst>
        </xdr:cNvPr>
        <xdr:cNvSpPr txBox="1"/>
      </xdr:nvSpPr>
      <xdr:spPr>
        <a:xfrm>
          <a:off x="19992975" y="1254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800" name="直線コネクタ 799">
          <a:extLst>
            <a:ext uri="{FF2B5EF4-FFF2-40B4-BE49-F238E27FC236}">
              <a16:creationId xmlns:a16="http://schemas.microsoft.com/office/drawing/2014/main" id="{ACD33450-DB3C-4EE5-A9F0-94E86E0659DE}"/>
            </a:ext>
          </a:extLst>
        </xdr:cNvPr>
        <xdr:cNvCxnSpPr/>
      </xdr:nvCxnSpPr>
      <xdr:spPr>
        <a:xfrm>
          <a:off x="19878675" y="127609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157751</xdr:rowOff>
    </xdr:from>
    <xdr:ext cx="469744" cy="259045"/>
    <xdr:sp macro="" textlink="">
      <xdr:nvSpPr>
        <xdr:cNvPr id="801" name="【児童館】&#10;一人当たり面積平均値テキスト">
          <a:extLst>
            <a:ext uri="{FF2B5EF4-FFF2-40B4-BE49-F238E27FC236}">
              <a16:creationId xmlns:a16="http://schemas.microsoft.com/office/drawing/2014/main" id="{7C615163-6538-4904-B8E2-632382ED2FD9}"/>
            </a:ext>
          </a:extLst>
        </xdr:cNvPr>
        <xdr:cNvSpPr txBox="1"/>
      </xdr:nvSpPr>
      <xdr:spPr>
        <a:xfrm>
          <a:off x="19992975" y="13610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7874</xdr:rowOff>
    </xdr:from>
    <xdr:to>
      <xdr:col>116</xdr:col>
      <xdr:colOff>114300</xdr:colOff>
      <xdr:row>84</xdr:row>
      <xdr:rowOff>109474</xdr:rowOff>
    </xdr:to>
    <xdr:sp macro="" textlink="">
      <xdr:nvSpPr>
        <xdr:cNvPr id="802" name="フローチャート: 判断 801">
          <a:extLst>
            <a:ext uri="{FF2B5EF4-FFF2-40B4-BE49-F238E27FC236}">
              <a16:creationId xmlns:a16="http://schemas.microsoft.com/office/drawing/2014/main" id="{57B6DFE6-DB24-484F-AD82-18A4E3F481B3}"/>
            </a:ext>
          </a:extLst>
        </xdr:cNvPr>
        <xdr:cNvSpPr/>
      </xdr:nvSpPr>
      <xdr:spPr>
        <a:xfrm>
          <a:off x="19897725" y="13622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30735</xdr:rowOff>
    </xdr:from>
    <xdr:to>
      <xdr:col>112</xdr:col>
      <xdr:colOff>38100</xdr:colOff>
      <xdr:row>84</xdr:row>
      <xdr:rowOff>132335</xdr:rowOff>
    </xdr:to>
    <xdr:sp macro="" textlink="">
      <xdr:nvSpPr>
        <xdr:cNvPr id="803" name="フローチャート: 判断 802">
          <a:extLst>
            <a:ext uri="{FF2B5EF4-FFF2-40B4-BE49-F238E27FC236}">
              <a16:creationId xmlns:a16="http://schemas.microsoft.com/office/drawing/2014/main" id="{0C687D76-FE39-4D08-B7E2-430AFFA8B0E7}"/>
            </a:ext>
          </a:extLst>
        </xdr:cNvPr>
        <xdr:cNvSpPr/>
      </xdr:nvSpPr>
      <xdr:spPr>
        <a:xfrm>
          <a:off x="19154775" y="136387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71882</xdr:rowOff>
    </xdr:from>
    <xdr:to>
      <xdr:col>107</xdr:col>
      <xdr:colOff>101600</xdr:colOff>
      <xdr:row>85</xdr:row>
      <xdr:rowOff>2032</xdr:rowOff>
    </xdr:to>
    <xdr:sp macro="" textlink="">
      <xdr:nvSpPr>
        <xdr:cNvPr id="804" name="フローチャート: 判断 803">
          <a:extLst>
            <a:ext uri="{FF2B5EF4-FFF2-40B4-BE49-F238E27FC236}">
              <a16:creationId xmlns:a16="http://schemas.microsoft.com/office/drawing/2014/main" id="{B7266A50-5A73-44D3-9D2E-35382B09683A}"/>
            </a:ext>
          </a:extLst>
        </xdr:cNvPr>
        <xdr:cNvSpPr/>
      </xdr:nvSpPr>
      <xdr:spPr>
        <a:xfrm>
          <a:off x="18345150" y="136799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805" name="フローチャート: 判断 804">
          <a:extLst>
            <a:ext uri="{FF2B5EF4-FFF2-40B4-BE49-F238E27FC236}">
              <a16:creationId xmlns:a16="http://schemas.microsoft.com/office/drawing/2014/main" id="{7D9B9840-96A6-456F-886A-83BAD629DA1E}"/>
            </a:ext>
          </a:extLst>
        </xdr:cNvPr>
        <xdr:cNvSpPr/>
      </xdr:nvSpPr>
      <xdr:spPr>
        <a:xfrm>
          <a:off x="17554575" y="136565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806" name="フローチャート: 判断 805">
          <a:extLst>
            <a:ext uri="{FF2B5EF4-FFF2-40B4-BE49-F238E27FC236}">
              <a16:creationId xmlns:a16="http://schemas.microsoft.com/office/drawing/2014/main" id="{9AAB3757-A279-4489-A3D8-6F156F5C9EBB}"/>
            </a:ext>
          </a:extLst>
        </xdr:cNvPr>
        <xdr:cNvSpPr/>
      </xdr:nvSpPr>
      <xdr:spPr>
        <a:xfrm>
          <a:off x="16754475" y="136199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1BB4CB2B-B85C-4E16-8E7F-36E27F3471BA}"/>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8DAB17B-DC81-4E71-8E6E-0F24A7D2FDC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F867527-F81C-4D28-A8B5-DA0506DACA8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F68663B-5AA9-4FAD-BAD3-782DB58207F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5C06D2F-FF0B-45ED-B992-ACB89885D8C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110744</xdr:rowOff>
    </xdr:from>
    <xdr:to>
      <xdr:col>116</xdr:col>
      <xdr:colOff>114300</xdr:colOff>
      <xdr:row>84</xdr:row>
      <xdr:rowOff>40894</xdr:rowOff>
    </xdr:to>
    <xdr:sp macro="" textlink="">
      <xdr:nvSpPr>
        <xdr:cNvPr id="812" name="楕円 811">
          <a:extLst>
            <a:ext uri="{FF2B5EF4-FFF2-40B4-BE49-F238E27FC236}">
              <a16:creationId xmlns:a16="http://schemas.microsoft.com/office/drawing/2014/main" id="{DC460BAB-CFA1-4C5B-924D-DB3AA1C082A5}"/>
            </a:ext>
          </a:extLst>
        </xdr:cNvPr>
        <xdr:cNvSpPr/>
      </xdr:nvSpPr>
      <xdr:spPr>
        <a:xfrm>
          <a:off x="19897725" y="135568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133621</xdr:rowOff>
    </xdr:from>
    <xdr:ext cx="469744" cy="259045"/>
    <xdr:sp macro="" textlink="">
      <xdr:nvSpPr>
        <xdr:cNvPr id="813" name="【児童館】&#10;一人当たり面積該当値テキスト">
          <a:extLst>
            <a:ext uri="{FF2B5EF4-FFF2-40B4-BE49-F238E27FC236}">
              <a16:creationId xmlns:a16="http://schemas.microsoft.com/office/drawing/2014/main" id="{9E27593D-6EC6-4F25-B410-82A95D627972}"/>
            </a:ext>
          </a:extLst>
        </xdr:cNvPr>
        <xdr:cNvSpPr txBox="1"/>
      </xdr:nvSpPr>
      <xdr:spPr>
        <a:xfrm>
          <a:off x="19992975"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81026</xdr:rowOff>
    </xdr:from>
    <xdr:to>
      <xdr:col>112</xdr:col>
      <xdr:colOff>38100</xdr:colOff>
      <xdr:row>85</xdr:row>
      <xdr:rowOff>11176</xdr:rowOff>
    </xdr:to>
    <xdr:sp macro="" textlink="">
      <xdr:nvSpPr>
        <xdr:cNvPr id="814" name="楕円 813">
          <a:extLst>
            <a:ext uri="{FF2B5EF4-FFF2-40B4-BE49-F238E27FC236}">
              <a16:creationId xmlns:a16="http://schemas.microsoft.com/office/drawing/2014/main" id="{1043A67E-1839-4596-A4CE-9C04727F874C}"/>
            </a:ext>
          </a:extLst>
        </xdr:cNvPr>
        <xdr:cNvSpPr/>
      </xdr:nvSpPr>
      <xdr:spPr>
        <a:xfrm>
          <a:off x="19154775" y="136954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161544</xdr:rowOff>
    </xdr:from>
    <xdr:to>
      <xdr:col>116</xdr:col>
      <xdr:colOff>63500</xdr:colOff>
      <xdr:row>84</xdr:row>
      <xdr:rowOff>131826</xdr:rowOff>
    </xdr:to>
    <xdr:cxnSp macro="">
      <xdr:nvCxnSpPr>
        <xdr:cNvPr id="815" name="直線コネクタ 814">
          <a:extLst>
            <a:ext uri="{FF2B5EF4-FFF2-40B4-BE49-F238E27FC236}">
              <a16:creationId xmlns:a16="http://schemas.microsoft.com/office/drawing/2014/main" id="{2A954EC3-5FDF-4479-B617-1C75EA930F8E}"/>
            </a:ext>
          </a:extLst>
        </xdr:cNvPr>
        <xdr:cNvCxnSpPr/>
      </xdr:nvCxnSpPr>
      <xdr:spPr>
        <a:xfrm flipV="1">
          <a:off x="19202400" y="13614019"/>
          <a:ext cx="752475" cy="1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81026</xdr:rowOff>
    </xdr:from>
    <xdr:to>
      <xdr:col>107</xdr:col>
      <xdr:colOff>101600</xdr:colOff>
      <xdr:row>85</xdr:row>
      <xdr:rowOff>11176</xdr:rowOff>
    </xdr:to>
    <xdr:sp macro="" textlink="">
      <xdr:nvSpPr>
        <xdr:cNvPr id="816" name="楕円 815">
          <a:extLst>
            <a:ext uri="{FF2B5EF4-FFF2-40B4-BE49-F238E27FC236}">
              <a16:creationId xmlns:a16="http://schemas.microsoft.com/office/drawing/2014/main" id="{A3504530-C585-4D14-95DC-05C5D6329908}"/>
            </a:ext>
          </a:extLst>
        </xdr:cNvPr>
        <xdr:cNvSpPr/>
      </xdr:nvSpPr>
      <xdr:spPr>
        <a:xfrm>
          <a:off x="18345150" y="1369542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131826</xdr:rowOff>
    </xdr:from>
    <xdr:to>
      <xdr:col>111</xdr:col>
      <xdr:colOff>177800</xdr:colOff>
      <xdr:row>84</xdr:row>
      <xdr:rowOff>131826</xdr:rowOff>
    </xdr:to>
    <xdr:cxnSp macro="">
      <xdr:nvCxnSpPr>
        <xdr:cNvPr id="817" name="直線コネクタ 816">
          <a:extLst>
            <a:ext uri="{FF2B5EF4-FFF2-40B4-BE49-F238E27FC236}">
              <a16:creationId xmlns:a16="http://schemas.microsoft.com/office/drawing/2014/main" id="{C7FFDC15-05AB-4E24-B3EC-F6219D9C9A57}"/>
            </a:ext>
          </a:extLst>
        </xdr:cNvPr>
        <xdr:cNvCxnSpPr/>
      </xdr:nvCxnSpPr>
      <xdr:spPr>
        <a:xfrm>
          <a:off x="18392775" y="1374305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81026</xdr:rowOff>
    </xdr:from>
    <xdr:to>
      <xdr:col>102</xdr:col>
      <xdr:colOff>165100</xdr:colOff>
      <xdr:row>85</xdr:row>
      <xdr:rowOff>11176</xdr:rowOff>
    </xdr:to>
    <xdr:sp macro="" textlink="">
      <xdr:nvSpPr>
        <xdr:cNvPr id="818" name="楕円 817">
          <a:extLst>
            <a:ext uri="{FF2B5EF4-FFF2-40B4-BE49-F238E27FC236}">
              <a16:creationId xmlns:a16="http://schemas.microsoft.com/office/drawing/2014/main" id="{25FA1567-FADE-4692-B875-926E514A6C2A}"/>
            </a:ext>
          </a:extLst>
        </xdr:cNvPr>
        <xdr:cNvSpPr/>
      </xdr:nvSpPr>
      <xdr:spPr>
        <a:xfrm>
          <a:off x="17554575" y="136954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131826</xdr:rowOff>
    </xdr:from>
    <xdr:to>
      <xdr:col>107</xdr:col>
      <xdr:colOff>50800</xdr:colOff>
      <xdr:row>84</xdr:row>
      <xdr:rowOff>131826</xdr:rowOff>
    </xdr:to>
    <xdr:cxnSp macro="">
      <xdr:nvCxnSpPr>
        <xdr:cNvPr id="819" name="直線コネクタ 818">
          <a:extLst>
            <a:ext uri="{FF2B5EF4-FFF2-40B4-BE49-F238E27FC236}">
              <a16:creationId xmlns:a16="http://schemas.microsoft.com/office/drawing/2014/main" id="{C3139061-FDB9-4280-B1B9-492538B95E81}"/>
            </a:ext>
          </a:extLst>
        </xdr:cNvPr>
        <xdr:cNvCxnSpPr/>
      </xdr:nvCxnSpPr>
      <xdr:spPr>
        <a:xfrm>
          <a:off x="17602200" y="1374305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81026</xdr:rowOff>
    </xdr:from>
    <xdr:to>
      <xdr:col>98</xdr:col>
      <xdr:colOff>38100</xdr:colOff>
      <xdr:row>85</xdr:row>
      <xdr:rowOff>11176</xdr:rowOff>
    </xdr:to>
    <xdr:sp macro="" textlink="">
      <xdr:nvSpPr>
        <xdr:cNvPr id="820" name="楕円 819">
          <a:extLst>
            <a:ext uri="{FF2B5EF4-FFF2-40B4-BE49-F238E27FC236}">
              <a16:creationId xmlns:a16="http://schemas.microsoft.com/office/drawing/2014/main" id="{DB338B44-E661-4F01-B2F3-4D14881DD255}"/>
            </a:ext>
          </a:extLst>
        </xdr:cNvPr>
        <xdr:cNvSpPr/>
      </xdr:nvSpPr>
      <xdr:spPr>
        <a:xfrm>
          <a:off x="16754475" y="136954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131826</xdr:rowOff>
    </xdr:from>
    <xdr:to>
      <xdr:col>102</xdr:col>
      <xdr:colOff>114300</xdr:colOff>
      <xdr:row>84</xdr:row>
      <xdr:rowOff>131826</xdr:rowOff>
    </xdr:to>
    <xdr:cxnSp macro="">
      <xdr:nvCxnSpPr>
        <xdr:cNvPr id="821" name="直線コネクタ 820">
          <a:extLst>
            <a:ext uri="{FF2B5EF4-FFF2-40B4-BE49-F238E27FC236}">
              <a16:creationId xmlns:a16="http://schemas.microsoft.com/office/drawing/2014/main" id="{CA133EE5-7FD3-403A-840A-F982CC50BE0C}"/>
            </a:ext>
          </a:extLst>
        </xdr:cNvPr>
        <xdr:cNvCxnSpPr/>
      </xdr:nvCxnSpPr>
      <xdr:spPr>
        <a:xfrm>
          <a:off x="16802100" y="1374305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148862</xdr:rowOff>
    </xdr:from>
    <xdr:ext cx="469744" cy="259045"/>
    <xdr:sp macro="" textlink="">
      <xdr:nvSpPr>
        <xdr:cNvPr id="822" name="n_1aveValue【児童館】&#10;一人当たり面積">
          <a:extLst>
            <a:ext uri="{FF2B5EF4-FFF2-40B4-BE49-F238E27FC236}">
              <a16:creationId xmlns:a16="http://schemas.microsoft.com/office/drawing/2014/main" id="{C199F8A4-9350-4224-86F2-C746D529CC8E}"/>
            </a:ext>
          </a:extLst>
        </xdr:cNvPr>
        <xdr:cNvSpPr txBox="1"/>
      </xdr:nvSpPr>
      <xdr:spPr>
        <a:xfrm>
          <a:off x="18983402" y="1343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18559</xdr:rowOff>
    </xdr:from>
    <xdr:ext cx="469744" cy="259045"/>
    <xdr:sp macro="" textlink="">
      <xdr:nvSpPr>
        <xdr:cNvPr id="823" name="n_2aveValue【児童館】&#10;一人当たり面積">
          <a:extLst>
            <a:ext uri="{FF2B5EF4-FFF2-40B4-BE49-F238E27FC236}">
              <a16:creationId xmlns:a16="http://schemas.microsoft.com/office/drawing/2014/main" id="{4B53C50B-3A4D-41B3-84ED-C86AA28B4C3A}"/>
            </a:ext>
          </a:extLst>
        </xdr:cNvPr>
        <xdr:cNvSpPr txBox="1"/>
      </xdr:nvSpPr>
      <xdr:spPr>
        <a:xfrm>
          <a:off x="18183302"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160290</xdr:rowOff>
    </xdr:from>
    <xdr:ext cx="469744" cy="259045"/>
    <xdr:sp macro="" textlink="">
      <xdr:nvSpPr>
        <xdr:cNvPr id="824" name="n_3aveValue【児童館】&#10;一人当たり面積">
          <a:extLst>
            <a:ext uri="{FF2B5EF4-FFF2-40B4-BE49-F238E27FC236}">
              <a16:creationId xmlns:a16="http://schemas.microsoft.com/office/drawing/2014/main" id="{D6919D6F-0F6F-46E6-A366-57B00288ECB1}"/>
            </a:ext>
          </a:extLst>
        </xdr:cNvPr>
        <xdr:cNvSpPr txBox="1"/>
      </xdr:nvSpPr>
      <xdr:spPr>
        <a:xfrm>
          <a:off x="17383202" y="134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825" name="n_4aveValue【児童館】&#10;一人当たり面積">
          <a:extLst>
            <a:ext uri="{FF2B5EF4-FFF2-40B4-BE49-F238E27FC236}">
              <a16:creationId xmlns:a16="http://schemas.microsoft.com/office/drawing/2014/main" id="{C78A85DA-5553-45DD-8258-81F8BD8ED1F4}"/>
            </a:ext>
          </a:extLst>
        </xdr:cNvPr>
        <xdr:cNvSpPr txBox="1"/>
      </xdr:nvSpPr>
      <xdr:spPr>
        <a:xfrm>
          <a:off x="16592627" y="134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2303</xdr:rowOff>
    </xdr:from>
    <xdr:ext cx="469744" cy="259045"/>
    <xdr:sp macro="" textlink="">
      <xdr:nvSpPr>
        <xdr:cNvPr id="826" name="n_1mainValue【児童館】&#10;一人当たり面積">
          <a:extLst>
            <a:ext uri="{FF2B5EF4-FFF2-40B4-BE49-F238E27FC236}">
              <a16:creationId xmlns:a16="http://schemas.microsoft.com/office/drawing/2014/main" id="{67052474-755A-422A-B842-E287F6B5B692}"/>
            </a:ext>
          </a:extLst>
        </xdr:cNvPr>
        <xdr:cNvSpPr txBox="1"/>
      </xdr:nvSpPr>
      <xdr:spPr>
        <a:xfrm>
          <a:off x="18983402" y="137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2303</xdr:rowOff>
    </xdr:from>
    <xdr:ext cx="469744" cy="259045"/>
    <xdr:sp macro="" textlink="">
      <xdr:nvSpPr>
        <xdr:cNvPr id="827" name="n_2mainValue【児童館】&#10;一人当たり面積">
          <a:extLst>
            <a:ext uri="{FF2B5EF4-FFF2-40B4-BE49-F238E27FC236}">
              <a16:creationId xmlns:a16="http://schemas.microsoft.com/office/drawing/2014/main" id="{A81B52B6-1A4E-42E8-A380-1205C1339824}"/>
            </a:ext>
          </a:extLst>
        </xdr:cNvPr>
        <xdr:cNvSpPr txBox="1"/>
      </xdr:nvSpPr>
      <xdr:spPr>
        <a:xfrm>
          <a:off x="18183302" y="137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2303</xdr:rowOff>
    </xdr:from>
    <xdr:ext cx="469744" cy="259045"/>
    <xdr:sp macro="" textlink="">
      <xdr:nvSpPr>
        <xdr:cNvPr id="828" name="n_3mainValue【児童館】&#10;一人当たり面積">
          <a:extLst>
            <a:ext uri="{FF2B5EF4-FFF2-40B4-BE49-F238E27FC236}">
              <a16:creationId xmlns:a16="http://schemas.microsoft.com/office/drawing/2014/main" id="{EB951B30-9800-4396-9ECD-5A67F8C1E411}"/>
            </a:ext>
          </a:extLst>
        </xdr:cNvPr>
        <xdr:cNvSpPr txBox="1"/>
      </xdr:nvSpPr>
      <xdr:spPr>
        <a:xfrm>
          <a:off x="17383202" y="137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2303</xdr:rowOff>
    </xdr:from>
    <xdr:ext cx="469744" cy="259045"/>
    <xdr:sp macro="" textlink="">
      <xdr:nvSpPr>
        <xdr:cNvPr id="829" name="n_4mainValue【児童館】&#10;一人当たり面積">
          <a:extLst>
            <a:ext uri="{FF2B5EF4-FFF2-40B4-BE49-F238E27FC236}">
              <a16:creationId xmlns:a16="http://schemas.microsoft.com/office/drawing/2014/main" id="{9FFAB706-1F2C-4A9B-A518-C842BB355940}"/>
            </a:ext>
          </a:extLst>
        </xdr:cNvPr>
        <xdr:cNvSpPr txBox="1"/>
      </xdr:nvSpPr>
      <xdr:spPr>
        <a:xfrm>
          <a:off x="16592627" y="137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7ADDA70E-E3CA-46BB-94A0-3C0DE0B7985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C0864819-8C3D-4C45-890A-410953B074A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4288AEAA-212F-4F21-A236-61240B0BE51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672E6195-C133-4DB7-96DB-00F48341B90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D4625B69-787F-463A-B652-C1B1CE158C7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5A1F116-1257-4327-BDA8-84410A523A26}"/>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954A03FB-658A-4C40-A7BC-A4551D7BD03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F566690E-9B34-47E6-BBF3-139BC589984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7FC46AD4-D13B-499C-87E4-16A6779DE68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D619C12D-1D01-4A52-84DB-7792407BCBB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E0A7AC33-2E17-4E53-A70B-4DC5CE9116C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8CCF439D-6418-41AB-A8CF-297F320CC01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4AF3ACBE-BCFF-497F-9A66-AFD659519C59}"/>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F1CB8FD3-2336-428A-806E-12296E99C5D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D778BE45-D8C6-4B19-90C8-A597BF97DC25}"/>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62C354E4-60DA-4EEB-8B8D-026A670B696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4ACD9942-F8D6-4901-B4A0-2CCE75863DC2}"/>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84B2C921-D371-4B32-8667-54B3909F5713}"/>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8F284592-1EEC-49C6-9047-9C156FDE7C1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5FBC15FF-0522-4058-B67D-9D2264B2048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65043BBF-DB37-4AAD-8283-E656C7D4E49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C2323F73-4EC8-49C2-B7D0-643A4AF2030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8B1B9EAD-B455-472E-8264-517F7291984D}"/>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B1BCF348-0818-41BE-8D2A-9DEF719F807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a:extLst>
            <a:ext uri="{FF2B5EF4-FFF2-40B4-BE49-F238E27FC236}">
              <a16:creationId xmlns:a16="http://schemas.microsoft.com/office/drawing/2014/main" id="{B3DFE989-02D3-4564-AF7F-2A0E56CA06D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15784</xdr:rowOff>
    </xdr:from>
    <xdr:to>
      <xdr:col>85</xdr:col>
      <xdr:colOff>126364</xdr:colOff>
      <xdr:row>109</xdr:row>
      <xdr:rowOff>35379</xdr:rowOff>
    </xdr:to>
    <xdr:cxnSp macro="">
      <xdr:nvCxnSpPr>
        <xdr:cNvPr id="855" name="直線コネクタ 854">
          <a:extLst>
            <a:ext uri="{FF2B5EF4-FFF2-40B4-BE49-F238E27FC236}">
              <a16:creationId xmlns:a16="http://schemas.microsoft.com/office/drawing/2014/main" id="{914DA43C-E967-4B98-B7FB-85F23EE3E0B4}"/>
            </a:ext>
          </a:extLst>
        </xdr:cNvPr>
        <xdr:cNvCxnSpPr/>
      </xdr:nvCxnSpPr>
      <xdr:spPr>
        <a:xfrm flipV="1">
          <a:off x="14696439" y="16643259"/>
          <a:ext cx="0" cy="122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6" name="【公民館】&#10;有形固定資産減価償却率最小値テキスト">
          <a:extLst>
            <a:ext uri="{FF2B5EF4-FFF2-40B4-BE49-F238E27FC236}">
              <a16:creationId xmlns:a16="http://schemas.microsoft.com/office/drawing/2014/main" id="{745DCACB-D96E-4A19-9C3D-4BD97F4D2195}"/>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7" name="直線コネクタ 856">
          <a:extLst>
            <a:ext uri="{FF2B5EF4-FFF2-40B4-BE49-F238E27FC236}">
              <a16:creationId xmlns:a16="http://schemas.microsoft.com/office/drawing/2014/main" id="{83702C32-25EF-4EDD-8BB7-D60DB0790496}"/>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133911</xdr:rowOff>
    </xdr:from>
    <xdr:ext cx="405111" cy="259045"/>
    <xdr:sp macro="" textlink="">
      <xdr:nvSpPr>
        <xdr:cNvPr id="858" name="【公民館】&#10;有形固定資産減価償却率最大値テキスト">
          <a:extLst>
            <a:ext uri="{FF2B5EF4-FFF2-40B4-BE49-F238E27FC236}">
              <a16:creationId xmlns:a16="http://schemas.microsoft.com/office/drawing/2014/main" id="{71281744-7304-43FB-9CE9-A211ADA47A65}"/>
            </a:ext>
          </a:extLst>
        </xdr:cNvPr>
        <xdr:cNvSpPr txBox="1"/>
      </xdr:nvSpPr>
      <xdr:spPr>
        <a:xfrm>
          <a:off x="14735175" y="16421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15784</xdr:rowOff>
    </xdr:from>
    <xdr:to>
      <xdr:col>86</xdr:col>
      <xdr:colOff>25400</xdr:colOff>
      <xdr:row>102</xdr:row>
      <xdr:rowOff>15784</xdr:rowOff>
    </xdr:to>
    <xdr:cxnSp macro="">
      <xdr:nvCxnSpPr>
        <xdr:cNvPr id="859" name="直線コネクタ 858">
          <a:extLst>
            <a:ext uri="{FF2B5EF4-FFF2-40B4-BE49-F238E27FC236}">
              <a16:creationId xmlns:a16="http://schemas.microsoft.com/office/drawing/2014/main" id="{A39D2652-DB62-4948-B752-7D148FEC467C}"/>
            </a:ext>
          </a:extLst>
        </xdr:cNvPr>
        <xdr:cNvCxnSpPr/>
      </xdr:nvCxnSpPr>
      <xdr:spPr>
        <a:xfrm>
          <a:off x="14611350" y="16643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123026</xdr:rowOff>
    </xdr:from>
    <xdr:ext cx="405111" cy="259045"/>
    <xdr:sp macro="" textlink="">
      <xdr:nvSpPr>
        <xdr:cNvPr id="860" name="【公民館】&#10;有形固定資産減価償却率平均値テキスト">
          <a:extLst>
            <a:ext uri="{FF2B5EF4-FFF2-40B4-BE49-F238E27FC236}">
              <a16:creationId xmlns:a16="http://schemas.microsoft.com/office/drawing/2014/main" id="{75695A5D-89F9-451D-B1C4-90B293A94310}"/>
            </a:ext>
          </a:extLst>
        </xdr:cNvPr>
        <xdr:cNvSpPr txBox="1"/>
      </xdr:nvSpPr>
      <xdr:spPr>
        <a:xfrm>
          <a:off x="14735175" y="17271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144599</xdr:rowOff>
    </xdr:from>
    <xdr:to>
      <xdr:col>85</xdr:col>
      <xdr:colOff>177800</xdr:colOff>
      <xdr:row>106</xdr:row>
      <xdr:rowOff>74749</xdr:rowOff>
    </xdr:to>
    <xdr:sp macro="" textlink="">
      <xdr:nvSpPr>
        <xdr:cNvPr id="861" name="フローチャート: 判断 860">
          <a:extLst>
            <a:ext uri="{FF2B5EF4-FFF2-40B4-BE49-F238E27FC236}">
              <a16:creationId xmlns:a16="http://schemas.microsoft.com/office/drawing/2014/main" id="{D529C642-7B0D-416A-AD6E-FB4DE5C5F63F}"/>
            </a:ext>
          </a:extLst>
        </xdr:cNvPr>
        <xdr:cNvSpPr/>
      </xdr:nvSpPr>
      <xdr:spPr>
        <a:xfrm>
          <a:off x="14649450" y="172864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139700</xdr:rowOff>
    </xdr:from>
    <xdr:to>
      <xdr:col>81</xdr:col>
      <xdr:colOff>101600</xdr:colOff>
      <xdr:row>106</xdr:row>
      <xdr:rowOff>69850</xdr:rowOff>
    </xdr:to>
    <xdr:sp macro="" textlink="">
      <xdr:nvSpPr>
        <xdr:cNvPr id="862" name="フローチャート: 判断 861">
          <a:extLst>
            <a:ext uri="{FF2B5EF4-FFF2-40B4-BE49-F238E27FC236}">
              <a16:creationId xmlns:a16="http://schemas.microsoft.com/office/drawing/2014/main" id="{CF497778-0870-4BB1-8168-17D6201E31D2}"/>
            </a:ext>
          </a:extLst>
        </xdr:cNvPr>
        <xdr:cNvSpPr/>
      </xdr:nvSpPr>
      <xdr:spPr>
        <a:xfrm>
          <a:off x="13887450" y="17287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863" name="フローチャート: 判断 862">
          <a:extLst>
            <a:ext uri="{FF2B5EF4-FFF2-40B4-BE49-F238E27FC236}">
              <a16:creationId xmlns:a16="http://schemas.microsoft.com/office/drawing/2014/main" id="{58E4F6AC-4429-44D5-87BC-1AEBAD79A388}"/>
            </a:ext>
          </a:extLst>
        </xdr:cNvPr>
        <xdr:cNvSpPr/>
      </xdr:nvSpPr>
      <xdr:spPr>
        <a:xfrm>
          <a:off x="13096875" y="17328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864" name="フローチャート: 判断 863">
          <a:extLst>
            <a:ext uri="{FF2B5EF4-FFF2-40B4-BE49-F238E27FC236}">
              <a16:creationId xmlns:a16="http://schemas.microsoft.com/office/drawing/2014/main" id="{1202EACA-1DE1-44F7-9EE6-E4F37500680B}"/>
            </a:ext>
          </a:extLst>
        </xdr:cNvPr>
        <xdr:cNvSpPr/>
      </xdr:nvSpPr>
      <xdr:spPr>
        <a:xfrm>
          <a:off x="12296775" y="17250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865" name="フローチャート: 判断 864">
          <a:extLst>
            <a:ext uri="{FF2B5EF4-FFF2-40B4-BE49-F238E27FC236}">
              <a16:creationId xmlns:a16="http://schemas.microsoft.com/office/drawing/2014/main" id="{83A05FBF-0F46-44B1-8146-B59B4B11E10F}"/>
            </a:ext>
          </a:extLst>
        </xdr:cNvPr>
        <xdr:cNvSpPr/>
      </xdr:nvSpPr>
      <xdr:spPr>
        <a:xfrm>
          <a:off x="11487150" y="171900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DBA4D54-3D65-48F0-8611-4DF04256D30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71FDB4E-03B4-45D2-981C-182ECEEF7B6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53D2816-6125-47A3-A91A-AB070852195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0675DB7-3CBC-46F6-9811-132F735C695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6211AAA-0E1E-46E7-A74C-72C6E9C19BA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136434</xdr:rowOff>
    </xdr:from>
    <xdr:to>
      <xdr:col>85</xdr:col>
      <xdr:colOff>177800</xdr:colOff>
      <xdr:row>102</xdr:row>
      <xdr:rowOff>66584</xdr:rowOff>
    </xdr:to>
    <xdr:sp macro="" textlink="">
      <xdr:nvSpPr>
        <xdr:cNvPr id="871" name="楕円 870">
          <a:extLst>
            <a:ext uri="{FF2B5EF4-FFF2-40B4-BE49-F238E27FC236}">
              <a16:creationId xmlns:a16="http://schemas.microsoft.com/office/drawing/2014/main" id="{B5BDCB98-6C76-430D-BA90-660378FF24CE}"/>
            </a:ext>
          </a:extLst>
        </xdr:cNvPr>
        <xdr:cNvSpPr/>
      </xdr:nvSpPr>
      <xdr:spPr>
        <a:xfrm>
          <a:off x="14649450" y="165956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89461</xdr:rowOff>
    </xdr:from>
    <xdr:ext cx="405111" cy="259045"/>
    <xdr:sp macro="" textlink="">
      <xdr:nvSpPr>
        <xdr:cNvPr id="872" name="【公民館】&#10;有形固定資産減価償却率該当値テキスト">
          <a:extLst>
            <a:ext uri="{FF2B5EF4-FFF2-40B4-BE49-F238E27FC236}">
              <a16:creationId xmlns:a16="http://schemas.microsoft.com/office/drawing/2014/main" id="{B2F82A91-63A1-4BE3-BD4F-C8E32A4FFACE}"/>
            </a:ext>
          </a:extLst>
        </xdr:cNvPr>
        <xdr:cNvSpPr txBox="1"/>
      </xdr:nvSpPr>
      <xdr:spPr>
        <a:xfrm>
          <a:off x="14735175" y="1654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84182</xdr:rowOff>
    </xdr:from>
    <xdr:to>
      <xdr:col>81</xdr:col>
      <xdr:colOff>101600</xdr:colOff>
      <xdr:row>102</xdr:row>
      <xdr:rowOff>14332</xdr:rowOff>
    </xdr:to>
    <xdr:sp macro="" textlink="">
      <xdr:nvSpPr>
        <xdr:cNvPr id="873" name="楕円 872">
          <a:extLst>
            <a:ext uri="{FF2B5EF4-FFF2-40B4-BE49-F238E27FC236}">
              <a16:creationId xmlns:a16="http://schemas.microsoft.com/office/drawing/2014/main" id="{BAEB1C80-22C8-44A4-A5DE-2B62E6B73FF6}"/>
            </a:ext>
          </a:extLst>
        </xdr:cNvPr>
        <xdr:cNvSpPr/>
      </xdr:nvSpPr>
      <xdr:spPr>
        <a:xfrm>
          <a:off x="13887450" y="16546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134982</xdr:rowOff>
    </xdr:from>
    <xdr:to>
      <xdr:col>85</xdr:col>
      <xdr:colOff>127000</xdr:colOff>
      <xdr:row>102</xdr:row>
      <xdr:rowOff>15784</xdr:rowOff>
    </xdr:to>
    <xdr:cxnSp macro="">
      <xdr:nvCxnSpPr>
        <xdr:cNvPr id="874" name="直線コネクタ 873">
          <a:extLst>
            <a:ext uri="{FF2B5EF4-FFF2-40B4-BE49-F238E27FC236}">
              <a16:creationId xmlns:a16="http://schemas.microsoft.com/office/drawing/2014/main" id="{16EE0A97-5884-42D5-9B56-37A0FF1342D4}"/>
            </a:ext>
          </a:extLst>
        </xdr:cNvPr>
        <xdr:cNvCxnSpPr/>
      </xdr:nvCxnSpPr>
      <xdr:spPr>
        <a:xfrm>
          <a:off x="13935075" y="16594182"/>
          <a:ext cx="762000"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31931</xdr:rowOff>
    </xdr:from>
    <xdr:to>
      <xdr:col>76</xdr:col>
      <xdr:colOff>165100</xdr:colOff>
      <xdr:row>101</xdr:row>
      <xdr:rowOff>133531</xdr:rowOff>
    </xdr:to>
    <xdr:sp macro="" textlink="">
      <xdr:nvSpPr>
        <xdr:cNvPr id="875" name="楕円 874">
          <a:extLst>
            <a:ext uri="{FF2B5EF4-FFF2-40B4-BE49-F238E27FC236}">
              <a16:creationId xmlns:a16="http://schemas.microsoft.com/office/drawing/2014/main" id="{985E178F-05C7-483A-805D-9637EF7E1A46}"/>
            </a:ext>
          </a:extLst>
        </xdr:cNvPr>
        <xdr:cNvSpPr/>
      </xdr:nvSpPr>
      <xdr:spPr>
        <a:xfrm>
          <a:off x="13096875" y="164879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82731</xdr:rowOff>
    </xdr:from>
    <xdr:to>
      <xdr:col>81</xdr:col>
      <xdr:colOff>50800</xdr:colOff>
      <xdr:row>101</xdr:row>
      <xdr:rowOff>134982</xdr:rowOff>
    </xdr:to>
    <xdr:cxnSp macro="">
      <xdr:nvCxnSpPr>
        <xdr:cNvPr id="876" name="直線コネクタ 875">
          <a:extLst>
            <a:ext uri="{FF2B5EF4-FFF2-40B4-BE49-F238E27FC236}">
              <a16:creationId xmlns:a16="http://schemas.microsoft.com/office/drawing/2014/main" id="{B4EF52B6-AC29-4BC0-9CBE-39689E23F53A}"/>
            </a:ext>
          </a:extLst>
        </xdr:cNvPr>
        <xdr:cNvCxnSpPr/>
      </xdr:nvCxnSpPr>
      <xdr:spPr>
        <a:xfrm>
          <a:off x="13144500" y="16545106"/>
          <a:ext cx="790575"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152763</xdr:rowOff>
    </xdr:from>
    <xdr:to>
      <xdr:col>72</xdr:col>
      <xdr:colOff>38100</xdr:colOff>
      <xdr:row>101</xdr:row>
      <xdr:rowOff>82913</xdr:rowOff>
    </xdr:to>
    <xdr:sp macro="" textlink="">
      <xdr:nvSpPr>
        <xdr:cNvPr id="877" name="楕円 876">
          <a:extLst>
            <a:ext uri="{FF2B5EF4-FFF2-40B4-BE49-F238E27FC236}">
              <a16:creationId xmlns:a16="http://schemas.microsoft.com/office/drawing/2014/main" id="{3BDFAEAF-7105-4989-8C1A-433683C0813D}"/>
            </a:ext>
          </a:extLst>
        </xdr:cNvPr>
        <xdr:cNvSpPr/>
      </xdr:nvSpPr>
      <xdr:spPr>
        <a:xfrm>
          <a:off x="12296775" y="164405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32113</xdr:rowOff>
    </xdr:from>
    <xdr:to>
      <xdr:col>76</xdr:col>
      <xdr:colOff>114300</xdr:colOff>
      <xdr:row>101</xdr:row>
      <xdr:rowOff>82731</xdr:rowOff>
    </xdr:to>
    <xdr:cxnSp macro="">
      <xdr:nvCxnSpPr>
        <xdr:cNvPr id="878" name="直線コネクタ 877">
          <a:extLst>
            <a:ext uri="{FF2B5EF4-FFF2-40B4-BE49-F238E27FC236}">
              <a16:creationId xmlns:a16="http://schemas.microsoft.com/office/drawing/2014/main" id="{1EDDC1F3-56E9-4024-AAA8-101A00AF866F}"/>
            </a:ext>
          </a:extLst>
        </xdr:cNvPr>
        <xdr:cNvCxnSpPr/>
      </xdr:nvCxnSpPr>
      <xdr:spPr>
        <a:xfrm>
          <a:off x="12344400" y="16488138"/>
          <a:ext cx="800100" cy="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49893</xdr:rowOff>
    </xdr:from>
    <xdr:to>
      <xdr:col>67</xdr:col>
      <xdr:colOff>101600</xdr:colOff>
      <xdr:row>100</xdr:row>
      <xdr:rowOff>151493</xdr:rowOff>
    </xdr:to>
    <xdr:sp macro="" textlink="">
      <xdr:nvSpPr>
        <xdr:cNvPr id="879" name="楕円 878">
          <a:extLst>
            <a:ext uri="{FF2B5EF4-FFF2-40B4-BE49-F238E27FC236}">
              <a16:creationId xmlns:a16="http://schemas.microsoft.com/office/drawing/2014/main" id="{FBDB863C-AEE5-4469-8E59-F8517E41A79F}"/>
            </a:ext>
          </a:extLst>
        </xdr:cNvPr>
        <xdr:cNvSpPr/>
      </xdr:nvSpPr>
      <xdr:spPr>
        <a:xfrm>
          <a:off x="11487150" y="163344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100693</xdr:rowOff>
    </xdr:from>
    <xdr:to>
      <xdr:col>71</xdr:col>
      <xdr:colOff>177800</xdr:colOff>
      <xdr:row>101</xdr:row>
      <xdr:rowOff>32113</xdr:rowOff>
    </xdr:to>
    <xdr:cxnSp macro="">
      <xdr:nvCxnSpPr>
        <xdr:cNvPr id="880" name="直線コネクタ 879">
          <a:extLst>
            <a:ext uri="{FF2B5EF4-FFF2-40B4-BE49-F238E27FC236}">
              <a16:creationId xmlns:a16="http://schemas.microsoft.com/office/drawing/2014/main" id="{BD4B7726-2278-4806-A3C9-DA4A864E8FC9}"/>
            </a:ext>
          </a:extLst>
        </xdr:cNvPr>
        <xdr:cNvCxnSpPr/>
      </xdr:nvCxnSpPr>
      <xdr:spPr>
        <a:xfrm>
          <a:off x="11534775" y="16391618"/>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60977</xdr:rowOff>
    </xdr:from>
    <xdr:ext cx="405111" cy="259045"/>
    <xdr:sp macro="" textlink="">
      <xdr:nvSpPr>
        <xdr:cNvPr id="881" name="n_1aveValue【公民館】&#10;有形固定資産減価償却率">
          <a:extLst>
            <a:ext uri="{FF2B5EF4-FFF2-40B4-BE49-F238E27FC236}">
              <a16:creationId xmlns:a16="http://schemas.microsoft.com/office/drawing/2014/main" id="{03A6D7EF-7573-4F6B-BFCB-FA0213E87E5B}"/>
            </a:ext>
          </a:extLst>
        </xdr:cNvPr>
        <xdr:cNvSpPr txBox="1"/>
      </xdr:nvSpPr>
      <xdr:spPr>
        <a:xfrm>
          <a:off x="13745219" y="1738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882" name="n_2aveValue【公民館】&#10;有形固定資産減価償却率">
          <a:extLst>
            <a:ext uri="{FF2B5EF4-FFF2-40B4-BE49-F238E27FC236}">
              <a16:creationId xmlns:a16="http://schemas.microsoft.com/office/drawing/2014/main" id="{6D4E41A9-3F24-4E01-A4CD-A964D6D9F728}"/>
            </a:ext>
          </a:extLst>
        </xdr:cNvPr>
        <xdr:cNvSpPr txBox="1"/>
      </xdr:nvSpPr>
      <xdr:spPr>
        <a:xfrm>
          <a:off x="12964169" y="174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883" name="n_3aveValue【公民館】&#10;有形固定資産減価償却率">
          <a:extLst>
            <a:ext uri="{FF2B5EF4-FFF2-40B4-BE49-F238E27FC236}">
              <a16:creationId xmlns:a16="http://schemas.microsoft.com/office/drawing/2014/main" id="{35D30CCC-B04A-44B0-AA71-7A85F9A7AF4B}"/>
            </a:ext>
          </a:extLst>
        </xdr:cNvPr>
        <xdr:cNvSpPr txBox="1"/>
      </xdr:nvSpPr>
      <xdr:spPr>
        <a:xfrm>
          <a:off x="12164069" y="1734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884" name="n_4aveValue【公民館】&#10;有形固定資産減価償却率">
          <a:extLst>
            <a:ext uri="{FF2B5EF4-FFF2-40B4-BE49-F238E27FC236}">
              <a16:creationId xmlns:a16="http://schemas.microsoft.com/office/drawing/2014/main" id="{10C73484-2EE9-41B9-9630-5E4CA795DF70}"/>
            </a:ext>
          </a:extLst>
        </xdr:cNvPr>
        <xdr:cNvSpPr txBox="1"/>
      </xdr:nvSpPr>
      <xdr:spPr>
        <a:xfrm>
          <a:off x="11354444" y="1728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30859</xdr:rowOff>
    </xdr:from>
    <xdr:ext cx="405111" cy="259045"/>
    <xdr:sp macro="" textlink="">
      <xdr:nvSpPr>
        <xdr:cNvPr id="885" name="n_1mainValue【公民館】&#10;有形固定資産減価償却率">
          <a:extLst>
            <a:ext uri="{FF2B5EF4-FFF2-40B4-BE49-F238E27FC236}">
              <a16:creationId xmlns:a16="http://schemas.microsoft.com/office/drawing/2014/main" id="{6D4CBB89-13F5-4899-9B74-D0B3BBFE440D}"/>
            </a:ext>
          </a:extLst>
        </xdr:cNvPr>
        <xdr:cNvSpPr txBox="1"/>
      </xdr:nvSpPr>
      <xdr:spPr>
        <a:xfrm>
          <a:off x="13745219" y="163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150058</xdr:rowOff>
    </xdr:from>
    <xdr:ext cx="405111" cy="259045"/>
    <xdr:sp macro="" textlink="">
      <xdr:nvSpPr>
        <xdr:cNvPr id="886" name="n_2mainValue【公民館】&#10;有形固定資産減価償却率">
          <a:extLst>
            <a:ext uri="{FF2B5EF4-FFF2-40B4-BE49-F238E27FC236}">
              <a16:creationId xmlns:a16="http://schemas.microsoft.com/office/drawing/2014/main" id="{5160D90E-CDC1-4A9E-9C13-A7B1A35B3BE4}"/>
            </a:ext>
          </a:extLst>
        </xdr:cNvPr>
        <xdr:cNvSpPr txBox="1"/>
      </xdr:nvSpPr>
      <xdr:spPr>
        <a:xfrm>
          <a:off x="12964169" y="1626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99440</xdr:rowOff>
    </xdr:from>
    <xdr:ext cx="405111" cy="259045"/>
    <xdr:sp macro="" textlink="">
      <xdr:nvSpPr>
        <xdr:cNvPr id="887" name="n_3mainValue【公民館】&#10;有形固定資産減価償却率">
          <a:extLst>
            <a:ext uri="{FF2B5EF4-FFF2-40B4-BE49-F238E27FC236}">
              <a16:creationId xmlns:a16="http://schemas.microsoft.com/office/drawing/2014/main" id="{2C5D2AA8-8BF3-4C59-A289-B6F5BA8BF2AF}"/>
            </a:ext>
          </a:extLst>
        </xdr:cNvPr>
        <xdr:cNvSpPr txBox="1"/>
      </xdr:nvSpPr>
      <xdr:spPr>
        <a:xfrm>
          <a:off x="12164069" y="1621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168020</xdr:rowOff>
    </xdr:from>
    <xdr:ext cx="340478" cy="259045"/>
    <xdr:sp macro="" textlink="">
      <xdr:nvSpPr>
        <xdr:cNvPr id="888" name="n_4mainValue【公民館】&#10;有形固定資産減価償却率">
          <a:extLst>
            <a:ext uri="{FF2B5EF4-FFF2-40B4-BE49-F238E27FC236}">
              <a16:creationId xmlns:a16="http://schemas.microsoft.com/office/drawing/2014/main" id="{B46F8FE3-8ACC-415F-A6A2-2CCA98A8D3A4}"/>
            </a:ext>
          </a:extLst>
        </xdr:cNvPr>
        <xdr:cNvSpPr txBox="1"/>
      </xdr:nvSpPr>
      <xdr:spPr>
        <a:xfrm>
          <a:off x="11383586" y="1610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835CB98E-6584-4CDC-9C60-09D8E77C0E9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8D7D74A4-6FD7-479D-AB22-7ED4C113718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222C9491-E35D-4B39-B660-320AFB2F646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5BC560E3-401C-4924-9673-EC1B3183836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2158C653-4A93-42F5-B19C-40746AE4BB9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E88F87B1-8DD5-4EB7-9D15-EC2E51F8814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89093017-A32A-4FFC-8E28-5D8131073F0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FB26F004-2EE0-41FC-9EAE-35AF4F7314B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6EDE95DE-BA7C-4AE1-9190-2129BC87345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3595EA2B-7633-45EB-81B6-E233AB455BC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3ECD49AC-1787-4D47-8317-C6262446A0B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E8200A37-10AB-4F89-8136-AABFDA9E7E9D}"/>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11561733-FA58-4FD2-9964-F2966A38DDF1}"/>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84B30BD4-9F3B-4605-9D1E-00673CE390F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8705EE8D-233D-4B89-BFED-E5DC3FE1B95B}"/>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CA34237C-670A-478F-8BFE-D6B18520E7CF}"/>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91B81AB5-5E39-4CF7-B83F-DB20BDE9F043}"/>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3CA4AC41-F3FB-4DFB-8D98-95DC60F10715}"/>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ECB19B26-1BE9-4EEC-986D-33183BA3472C}"/>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21AF3A9C-440F-453F-9CC3-5730BC341EE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1327CA8F-90DD-48CF-9D1F-9ECEC14F3EB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0" name="テキスト ボックス 909">
          <a:extLst>
            <a:ext uri="{FF2B5EF4-FFF2-40B4-BE49-F238E27FC236}">
              <a16:creationId xmlns:a16="http://schemas.microsoft.com/office/drawing/2014/main" id="{2075128B-4C06-481C-9BF0-4EC3DFE4F792}"/>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45155C75-0743-4F78-B2B6-67245C7B61F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912" name="直線コネクタ 911">
          <a:extLst>
            <a:ext uri="{FF2B5EF4-FFF2-40B4-BE49-F238E27FC236}">
              <a16:creationId xmlns:a16="http://schemas.microsoft.com/office/drawing/2014/main" id="{783E44B8-4573-41D5-9B1F-98F3E0A8BAEF}"/>
            </a:ext>
          </a:extLst>
        </xdr:cNvPr>
        <xdr:cNvCxnSpPr/>
      </xdr:nvCxnSpPr>
      <xdr:spPr>
        <a:xfrm flipV="1">
          <a:off x="19954239" y="16429355"/>
          <a:ext cx="0" cy="136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913" name="【公民館】&#10;一人当たり面積最小値テキスト">
          <a:extLst>
            <a:ext uri="{FF2B5EF4-FFF2-40B4-BE49-F238E27FC236}">
              <a16:creationId xmlns:a16="http://schemas.microsoft.com/office/drawing/2014/main" id="{4AEEA122-303A-465D-A5EE-15CD36D2B996}"/>
            </a:ext>
          </a:extLst>
        </xdr:cNvPr>
        <xdr:cNvSpPr txBox="1"/>
      </xdr:nvSpPr>
      <xdr:spPr>
        <a:xfrm>
          <a:off x="19992975" y="1779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914" name="直線コネクタ 913">
          <a:extLst>
            <a:ext uri="{FF2B5EF4-FFF2-40B4-BE49-F238E27FC236}">
              <a16:creationId xmlns:a16="http://schemas.microsoft.com/office/drawing/2014/main" id="{E9B9C582-4356-48F3-989F-69E1E2647B87}"/>
            </a:ext>
          </a:extLst>
        </xdr:cNvPr>
        <xdr:cNvCxnSpPr/>
      </xdr:nvCxnSpPr>
      <xdr:spPr>
        <a:xfrm>
          <a:off x="19878675" y="177902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15" name="【公民館】&#10;一人当たり面積最大値テキスト">
          <a:extLst>
            <a:ext uri="{FF2B5EF4-FFF2-40B4-BE49-F238E27FC236}">
              <a16:creationId xmlns:a16="http://schemas.microsoft.com/office/drawing/2014/main" id="{F9371C40-6934-4290-9E3C-22B03DFB95E9}"/>
            </a:ext>
          </a:extLst>
        </xdr:cNvPr>
        <xdr:cNvSpPr txBox="1"/>
      </xdr:nvSpPr>
      <xdr:spPr>
        <a:xfrm>
          <a:off x="19992975" y="1620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16" name="直線コネクタ 915">
          <a:extLst>
            <a:ext uri="{FF2B5EF4-FFF2-40B4-BE49-F238E27FC236}">
              <a16:creationId xmlns:a16="http://schemas.microsoft.com/office/drawing/2014/main" id="{F07B64BC-4851-488C-B21E-855FC547A935}"/>
            </a:ext>
          </a:extLst>
        </xdr:cNvPr>
        <xdr:cNvCxnSpPr/>
      </xdr:nvCxnSpPr>
      <xdr:spPr>
        <a:xfrm>
          <a:off x="19878675" y="16429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917" name="【公民館】&#10;一人当たり面積平均値テキスト">
          <a:extLst>
            <a:ext uri="{FF2B5EF4-FFF2-40B4-BE49-F238E27FC236}">
              <a16:creationId xmlns:a16="http://schemas.microsoft.com/office/drawing/2014/main" id="{9D146571-F33A-4836-A4B8-C4008E8D3E50}"/>
            </a:ext>
          </a:extLst>
        </xdr:cNvPr>
        <xdr:cNvSpPr txBox="1"/>
      </xdr:nvSpPr>
      <xdr:spPr>
        <a:xfrm>
          <a:off x="19992975" y="1745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918" name="フローチャート: 判断 917">
          <a:extLst>
            <a:ext uri="{FF2B5EF4-FFF2-40B4-BE49-F238E27FC236}">
              <a16:creationId xmlns:a16="http://schemas.microsoft.com/office/drawing/2014/main" id="{94C99DB1-FE46-4509-A5FF-1FC3C6ADF10D}"/>
            </a:ext>
          </a:extLst>
        </xdr:cNvPr>
        <xdr:cNvSpPr/>
      </xdr:nvSpPr>
      <xdr:spPr>
        <a:xfrm>
          <a:off x="19897725" y="176001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919" name="フローチャート: 判断 918">
          <a:extLst>
            <a:ext uri="{FF2B5EF4-FFF2-40B4-BE49-F238E27FC236}">
              <a16:creationId xmlns:a16="http://schemas.microsoft.com/office/drawing/2014/main" id="{530E2994-7D7B-44DE-AD06-D356C54D11F5}"/>
            </a:ext>
          </a:extLst>
        </xdr:cNvPr>
        <xdr:cNvSpPr/>
      </xdr:nvSpPr>
      <xdr:spPr>
        <a:xfrm>
          <a:off x="19154775" y="176039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920" name="フローチャート: 判断 919">
          <a:extLst>
            <a:ext uri="{FF2B5EF4-FFF2-40B4-BE49-F238E27FC236}">
              <a16:creationId xmlns:a16="http://schemas.microsoft.com/office/drawing/2014/main" id="{FCD54E38-C9F6-468F-B71E-DA5AD6F8955C}"/>
            </a:ext>
          </a:extLst>
        </xdr:cNvPr>
        <xdr:cNvSpPr/>
      </xdr:nvSpPr>
      <xdr:spPr>
        <a:xfrm>
          <a:off x="18345150" y="175999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921" name="フローチャート: 判断 920">
          <a:extLst>
            <a:ext uri="{FF2B5EF4-FFF2-40B4-BE49-F238E27FC236}">
              <a16:creationId xmlns:a16="http://schemas.microsoft.com/office/drawing/2014/main" id="{40509805-2465-4B88-A7A7-F26B3580E7D4}"/>
            </a:ext>
          </a:extLst>
        </xdr:cNvPr>
        <xdr:cNvSpPr/>
      </xdr:nvSpPr>
      <xdr:spPr>
        <a:xfrm>
          <a:off x="17554575" y="175737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922" name="フローチャート: 判断 921">
          <a:extLst>
            <a:ext uri="{FF2B5EF4-FFF2-40B4-BE49-F238E27FC236}">
              <a16:creationId xmlns:a16="http://schemas.microsoft.com/office/drawing/2014/main" id="{E89D88B5-842D-441E-BEE6-A24AE736EBB5}"/>
            </a:ext>
          </a:extLst>
        </xdr:cNvPr>
        <xdr:cNvSpPr/>
      </xdr:nvSpPr>
      <xdr:spPr>
        <a:xfrm>
          <a:off x="16754475" y="17583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A310B8DD-0DE7-4ACD-BCC5-3265E89551E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8BEA0EF-F941-4437-B3A5-DCFBD57C765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1096323-A75F-44E2-9DD8-AEE5D1F371D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C785D7C-E6AB-4397-AB21-495C3F4EEA2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1AFA3E2E-A9EF-4085-9EC8-2A7A0FCA9F3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147510</xdr:rowOff>
    </xdr:from>
    <xdr:to>
      <xdr:col>116</xdr:col>
      <xdr:colOff>114300</xdr:colOff>
      <xdr:row>108</xdr:row>
      <xdr:rowOff>77660</xdr:rowOff>
    </xdr:to>
    <xdr:sp macro="" textlink="">
      <xdr:nvSpPr>
        <xdr:cNvPr id="928" name="楕円 927">
          <a:extLst>
            <a:ext uri="{FF2B5EF4-FFF2-40B4-BE49-F238E27FC236}">
              <a16:creationId xmlns:a16="http://schemas.microsoft.com/office/drawing/2014/main" id="{5453EA64-D58B-48C7-B990-A4DEFCFCDAB1}"/>
            </a:ext>
          </a:extLst>
        </xdr:cNvPr>
        <xdr:cNvSpPr/>
      </xdr:nvSpPr>
      <xdr:spPr>
        <a:xfrm>
          <a:off x="19897725" y="176322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90694</xdr:rowOff>
    </xdr:from>
    <xdr:ext cx="469744" cy="259045"/>
    <xdr:sp macro="" textlink="">
      <xdr:nvSpPr>
        <xdr:cNvPr id="929" name="【公民館】&#10;一人当たり面積該当値テキスト">
          <a:extLst>
            <a:ext uri="{FF2B5EF4-FFF2-40B4-BE49-F238E27FC236}">
              <a16:creationId xmlns:a16="http://schemas.microsoft.com/office/drawing/2014/main" id="{D38511DF-4F8B-4482-9F5B-91E84FF8CE01}"/>
            </a:ext>
          </a:extLst>
        </xdr:cNvPr>
        <xdr:cNvSpPr txBox="1"/>
      </xdr:nvSpPr>
      <xdr:spPr>
        <a:xfrm>
          <a:off x="19992975" y="1757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146749</xdr:rowOff>
    </xdr:from>
    <xdr:to>
      <xdr:col>112</xdr:col>
      <xdr:colOff>38100</xdr:colOff>
      <xdr:row>108</xdr:row>
      <xdr:rowOff>76899</xdr:rowOff>
    </xdr:to>
    <xdr:sp macro="" textlink="">
      <xdr:nvSpPr>
        <xdr:cNvPr id="930" name="楕円 929">
          <a:extLst>
            <a:ext uri="{FF2B5EF4-FFF2-40B4-BE49-F238E27FC236}">
              <a16:creationId xmlns:a16="http://schemas.microsoft.com/office/drawing/2014/main" id="{78AAE04C-DAC8-41A7-9660-C6A72BD56833}"/>
            </a:ext>
          </a:extLst>
        </xdr:cNvPr>
        <xdr:cNvSpPr/>
      </xdr:nvSpPr>
      <xdr:spPr>
        <a:xfrm>
          <a:off x="19154775" y="176314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26099</xdr:rowOff>
    </xdr:from>
    <xdr:to>
      <xdr:col>116</xdr:col>
      <xdr:colOff>63500</xdr:colOff>
      <xdr:row>108</xdr:row>
      <xdr:rowOff>26860</xdr:rowOff>
    </xdr:to>
    <xdr:cxnSp macro="">
      <xdr:nvCxnSpPr>
        <xdr:cNvPr id="931" name="直線コネクタ 930">
          <a:extLst>
            <a:ext uri="{FF2B5EF4-FFF2-40B4-BE49-F238E27FC236}">
              <a16:creationId xmlns:a16="http://schemas.microsoft.com/office/drawing/2014/main" id="{8757C050-0F51-4056-BA08-E55C787729F5}"/>
            </a:ext>
          </a:extLst>
        </xdr:cNvPr>
        <xdr:cNvCxnSpPr/>
      </xdr:nvCxnSpPr>
      <xdr:spPr>
        <a:xfrm>
          <a:off x="19202400" y="17688624"/>
          <a:ext cx="7524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145986</xdr:rowOff>
    </xdr:from>
    <xdr:to>
      <xdr:col>107</xdr:col>
      <xdr:colOff>101600</xdr:colOff>
      <xdr:row>108</xdr:row>
      <xdr:rowOff>76136</xdr:rowOff>
    </xdr:to>
    <xdr:sp macro="" textlink="">
      <xdr:nvSpPr>
        <xdr:cNvPr id="932" name="楕円 931">
          <a:extLst>
            <a:ext uri="{FF2B5EF4-FFF2-40B4-BE49-F238E27FC236}">
              <a16:creationId xmlns:a16="http://schemas.microsoft.com/office/drawing/2014/main" id="{D2F33617-7FA9-4174-98C3-2B8DD1768C12}"/>
            </a:ext>
          </a:extLst>
        </xdr:cNvPr>
        <xdr:cNvSpPr/>
      </xdr:nvSpPr>
      <xdr:spPr>
        <a:xfrm>
          <a:off x="18345150" y="176307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25336</xdr:rowOff>
    </xdr:from>
    <xdr:to>
      <xdr:col>111</xdr:col>
      <xdr:colOff>177800</xdr:colOff>
      <xdr:row>108</xdr:row>
      <xdr:rowOff>26099</xdr:rowOff>
    </xdr:to>
    <xdr:cxnSp macro="">
      <xdr:nvCxnSpPr>
        <xdr:cNvPr id="933" name="直線コネクタ 932">
          <a:extLst>
            <a:ext uri="{FF2B5EF4-FFF2-40B4-BE49-F238E27FC236}">
              <a16:creationId xmlns:a16="http://schemas.microsoft.com/office/drawing/2014/main" id="{6B4167C6-8D8B-4932-A246-FCFD1FFDD9E5}"/>
            </a:ext>
          </a:extLst>
        </xdr:cNvPr>
        <xdr:cNvCxnSpPr/>
      </xdr:nvCxnSpPr>
      <xdr:spPr>
        <a:xfrm>
          <a:off x="18392775" y="17687861"/>
          <a:ext cx="80962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145986</xdr:rowOff>
    </xdr:from>
    <xdr:to>
      <xdr:col>102</xdr:col>
      <xdr:colOff>165100</xdr:colOff>
      <xdr:row>108</xdr:row>
      <xdr:rowOff>76136</xdr:rowOff>
    </xdr:to>
    <xdr:sp macro="" textlink="">
      <xdr:nvSpPr>
        <xdr:cNvPr id="934" name="楕円 933">
          <a:extLst>
            <a:ext uri="{FF2B5EF4-FFF2-40B4-BE49-F238E27FC236}">
              <a16:creationId xmlns:a16="http://schemas.microsoft.com/office/drawing/2014/main" id="{0E5723A3-8FCC-4D85-A552-481C4EABA26C}"/>
            </a:ext>
          </a:extLst>
        </xdr:cNvPr>
        <xdr:cNvSpPr/>
      </xdr:nvSpPr>
      <xdr:spPr>
        <a:xfrm>
          <a:off x="17554575" y="176307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25336</xdr:rowOff>
    </xdr:from>
    <xdr:to>
      <xdr:col>107</xdr:col>
      <xdr:colOff>50800</xdr:colOff>
      <xdr:row>108</xdr:row>
      <xdr:rowOff>25336</xdr:rowOff>
    </xdr:to>
    <xdr:cxnSp macro="">
      <xdr:nvCxnSpPr>
        <xdr:cNvPr id="935" name="直線コネクタ 934">
          <a:extLst>
            <a:ext uri="{FF2B5EF4-FFF2-40B4-BE49-F238E27FC236}">
              <a16:creationId xmlns:a16="http://schemas.microsoft.com/office/drawing/2014/main" id="{2BEB2298-1CC2-4BFA-B492-E13A71B8500B}"/>
            </a:ext>
          </a:extLst>
        </xdr:cNvPr>
        <xdr:cNvCxnSpPr/>
      </xdr:nvCxnSpPr>
      <xdr:spPr>
        <a:xfrm>
          <a:off x="17602200" y="176878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146177</xdr:rowOff>
    </xdr:from>
    <xdr:to>
      <xdr:col>98</xdr:col>
      <xdr:colOff>38100</xdr:colOff>
      <xdr:row>108</xdr:row>
      <xdr:rowOff>76327</xdr:rowOff>
    </xdr:to>
    <xdr:sp macro="" textlink="">
      <xdr:nvSpPr>
        <xdr:cNvPr id="936" name="楕円 935">
          <a:extLst>
            <a:ext uri="{FF2B5EF4-FFF2-40B4-BE49-F238E27FC236}">
              <a16:creationId xmlns:a16="http://schemas.microsoft.com/office/drawing/2014/main" id="{4961AFB7-A894-42D2-8208-DD482BEB9A9F}"/>
            </a:ext>
          </a:extLst>
        </xdr:cNvPr>
        <xdr:cNvSpPr/>
      </xdr:nvSpPr>
      <xdr:spPr>
        <a:xfrm>
          <a:off x="16754475" y="176309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25336</xdr:rowOff>
    </xdr:from>
    <xdr:to>
      <xdr:col>102</xdr:col>
      <xdr:colOff>114300</xdr:colOff>
      <xdr:row>108</xdr:row>
      <xdr:rowOff>25527</xdr:rowOff>
    </xdr:to>
    <xdr:cxnSp macro="">
      <xdr:nvCxnSpPr>
        <xdr:cNvPr id="937" name="直線コネクタ 936">
          <a:extLst>
            <a:ext uri="{FF2B5EF4-FFF2-40B4-BE49-F238E27FC236}">
              <a16:creationId xmlns:a16="http://schemas.microsoft.com/office/drawing/2014/main" id="{1CEBB9B6-7AED-4892-9892-35CE9D75D9DC}"/>
            </a:ext>
          </a:extLst>
        </xdr:cNvPr>
        <xdr:cNvCxnSpPr/>
      </xdr:nvCxnSpPr>
      <xdr:spPr>
        <a:xfrm flipV="1">
          <a:off x="16802100" y="17687861"/>
          <a:ext cx="8001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938" name="n_1aveValue【公民館】&#10;一人当たり面積">
          <a:extLst>
            <a:ext uri="{FF2B5EF4-FFF2-40B4-BE49-F238E27FC236}">
              <a16:creationId xmlns:a16="http://schemas.microsoft.com/office/drawing/2014/main" id="{034F7B90-C973-46D0-AB3E-934DC7DA626E}"/>
            </a:ext>
          </a:extLst>
        </xdr:cNvPr>
        <xdr:cNvSpPr txBox="1"/>
      </xdr:nvSpPr>
      <xdr:spPr>
        <a:xfrm>
          <a:off x="18983402" y="173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58754</xdr:rowOff>
    </xdr:from>
    <xdr:ext cx="469744" cy="259045"/>
    <xdr:sp macro="" textlink="">
      <xdr:nvSpPr>
        <xdr:cNvPr id="939" name="n_2aveValue【公民館】&#10;一人当たり面積">
          <a:extLst>
            <a:ext uri="{FF2B5EF4-FFF2-40B4-BE49-F238E27FC236}">
              <a16:creationId xmlns:a16="http://schemas.microsoft.com/office/drawing/2014/main" id="{A03DBCA5-63F9-4F8C-9D8E-E19D4699B218}"/>
            </a:ext>
          </a:extLst>
        </xdr:cNvPr>
        <xdr:cNvSpPr txBox="1"/>
      </xdr:nvSpPr>
      <xdr:spPr>
        <a:xfrm>
          <a:off x="18183302" y="1737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35704</xdr:rowOff>
    </xdr:from>
    <xdr:ext cx="469744" cy="259045"/>
    <xdr:sp macro="" textlink="">
      <xdr:nvSpPr>
        <xdr:cNvPr id="940" name="n_3aveValue【公民館】&#10;一人当たり面積">
          <a:extLst>
            <a:ext uri="{FF2B5EF4-FFF2-40B4-BE49-F238E27FC236}">
              <a16:creationId xmlns:a16="http://schemas.microsoft.com/office/drawing/2014/main" id="{73F18BCD-463B-4AFC-878C-88A3B3514703}"/>
            </a:ext>
          </a:extLst>
        </xdr:cNvPr>
        <xdr:cNvSpPr txBox="1"/>
      </xdr:nvSpPr>
      <xdr:spPr>
        <a:xfrm>
          <a:off x="17383202" y="1735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42563</xdr:rowOff>
    </xdr:from>
    <xdr:ext cx="469744" cy="259045"/>
    <xdr:sp macro="" textlink="">
      <xdr:nvSpPr>
        <xdr:cNvPr id="941" name="n_4aveValue【公民館】&#10;一人当たり面積">
          <a:extLst>
            <a:ext uri="{FF2B5EF4-FFF2-40B4-BE49-F238E27FC236}">
              <a16:creationId xmlns:a16="http://schemas.microsoft.com/office/drawing/2014/main" id="{E5DD9F9E-0F00-4144-8AC3-F550A7E79525}"/>
            </a:ext>
          </a:extLst>
        </xdr:cNvPr>
        <xdr:cNvSpPr txBox="1"/>
      </xdr:nvSpPr>
      <xdr:spPr>
        <a:xfrm>
          <a:off x="16592627" y="173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68026</xdr:rowOff>
    </xdr:from>
    <xdr:ext cx="469744" cy="259045"/>
    <xdr:sp macro="" textlink="">
      <xdr:nvSpPr>
        <xdr:cNvPr id="942" name="n_1mainValue【公民館】&#10;一人当たり面積">
          <a:extLst>
            <a:ext uri="{FF2B5EF4-FFF2-40B4-BE49-F238E27FC236}">
              <a16:creationId xmlns:a16="http://schemas.microsoft.com/office/drawing/2014/main" id="{86C40FC2-3BA3-478F-9690-8B32D507D553}"/>
            </a:ext>
          </a:extLst>
        </xdr:cNvPr>
        <xdr:cNvSpPr txBox="1"/>
      </xdr:nvSpPr>
      <xdr:spPr>
        <a:xfrm>
          <a:off x="18983402" y="1772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67263</xdr:rowOff>
    </xdr:from>
    <xdr:ext cx="469744" cy="259045"/>
    <xdr:sp macro="" textlink="">
      <xdr:nvSpPr>
        <xdr:cNvPr id="943" name="n_2mainValue【公民館】&#10;一人当たり面積">
          <a:extLst>
            <a:ext uri="{FF2B5EF4-FFF2-40B4-BE49-F238E27FC236}">
              <a16:creationId xmlns:a16="http://schemas.microsoft.com/office/drawing/2014/main" id="{CC0DD173-BBC6-44E2-BA05-15D45BBC8FD6}"/>
            </a:ext>
          </a:extLst>
        </xdr:cNvPr>
        <xdr:cNvSpPr txBox="1"/>
      </xdr:nvSpPr>
      <xdr:spPr>
        <a:xfrm>
          <a:off x="18183302" y="177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67263</xdr:rowOff>
    </xdr:from>
    <xdr:ext cx="469744" cy="259045"/>
    <xdr:sp macro="" textlink="">
      <xdr:nvSpPr>
        <xdr:cNvPr id="944" name="n_3mainValue【公民館】&#10;一人当たり面積">
          <a:extLst>
            <a:ext uri="{FF2B5EF4-FFF2-40B4-BE49-F238E27FC236}">
              <a16:creationId xmlns:a16="http://schemas.microsoft.com/office/drawing/2014/main" id="{7C233C6F-F2EB-4E94-A394-035A66E0AE4C}"/>
            </a:ext>
          </a:extLst>
        </xdr:cNvPr>
        <xdr:cNvSpPr txBox="1"/>
      </xdr:nvSpPr>
      <xdr:spPr>
        <a:xfrm>
          <a:off x="17383202" y="177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67454</xdr:rowOff>
    </xdr:from>
    <xdr:ext cx="469744" cy="259045"/>
    <xdr:sp macro="" textlink="">
      <xdr:nvSpPr>
        <xdr:cNvPr id="945" name="n_4mainValue【公民館】&#10;一人当たり面積">
          <a:extLst>
            <a:ext uri="{FF2B5EF4-FFF2-40B4-BE49-F238E27FC236}">
              <a16:creationId xmlns:a16="http://schemas.microsoft.com/office/drawing/2014/main" id="{EC6AC8FB-BFBF-45AE-A819-CB8E40982494}"/>
            </a:ext>
          </a:extLst>
        </xdr:cNvPr>
        <xdr:cNvSpPr txBox="1"/>
      </xdr:nvSpPr>
      <xdr:spPr>
        <a:xfrm>
          <a:off x="16592627" y="1772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FF671493-4529-4942-A2E1-B993576DAD0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6BE800E7-038A-4A4A-B639-BD4911F7B04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6D0BCE7B-85FB-4314-A1FC-8A8E266E377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村の有形固定資産減価償却率については、古い公共施設等が多く、公民館や道路施設を除くほとんどの施設において県平均・類似団体よりも高い数値となっている。道路、橋りょうについては、長寿命化計画に基づき、年次的に補修工事を実施している。また公営住宅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一部建替えを行ってはいるが依然として減価償却率が高い状況である。学校施設については、適宜修繕等を行ってきており、県平均より低い数値となっているが、今後も多くの修繕等を実施し長寿命化していく必要がある。保育所・児童館については複合型子育て拠点施設</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年に完成</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ため、令和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年度以降の減価償却率は下が</a:t>
          </a:r>
          <a:r>
            <a:rPr lang="ja-JP" altLang="en-US" sz="1100">
              <a:solidFill>
                <a:schemeClr val="dk1"/>
              </a:solidFill>
              <a:effectLst/>
              <a:latin typeface="+mn-lt"/>
              <a:ea typeface="+mn-ea"/>
              <a:cs typeface="+mn-cs"/>
            </a:rPr>
            <a:t>っている</a:t>
          </a:r>
          <a:r>
            <a:rPr lang="ja-JP" altLang="ja-JP" sz="1100">
              <a:solidFill>
                <a:schemeClr val="dk1"/>
              </a:solidFill>
              <a:effectLst/>
              <a:latin typeface="+mn-lt"/>
              <a:ea typeface="+mn-ea"/>
              <a:cs typeface="+mn-cs"/>
            </a:rPr>
            <a:t>。公民館については、平成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新たな施設を建て、有形固定資産減価償却率は全国平均・県平均よりも大幅に低くなっている。村全体での公共施設等総合管理計画は策定済みであり、個別の施設計画を策定済みであるため、今後はこれに基づいて適正な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AFD9A1-51DE-494C-9E1A-2388967F7B6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379F09-FFAB-4DE9-BF75-3966C2078D6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650063-B46A-40F9-AD08-BC5A0D823C9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FAC4C1-BEE2-47A1-8220-ADD060B4D33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EB9565-42E5-490E-9E92-30236ACF47B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C0D5CE-A665-4BFB-A006-2F652C4501D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7E8D2F-F72F-432D-BF6C-4DBDA831C1F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EC5DE5-380D-4DEF-9BCE-63481EF47EB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226EE8-4CEC-4507-862E-4D1F140FED2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DCCFED-AC7D-481C-9A5E-603590E2C27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8D0D1E-49B9-4204-97F8-2B326C653F0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167548-4663-469E-889C-B04481F4F9C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050877-3476-4505-A982-BD573615862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4251B0-7F36-4328-9ACC-9D04CC1DA4A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236BEC-1639-4F01-8BFD-9FE826B5242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96FB352-5C3B-440D-93FA-4BC3D5C6A0C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06CC83-DC5E-4C5F-93B3-C80B3F03017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662A4D-2974-40A6-A7C8-11371E76D3B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8C39D9-692B-484A-9771-78C6E883500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B24D99-EB01-4963-9870-87FE40C541B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C7C9A5-7629-47A4-9BD2-07E7B4F79EA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ADD966-2650-4D4E-9687-7040CC33699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309AE0-2045-4765-A96C-5C6CD289386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804455-AC5A-4DE1-81E3-9D95BD6034D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B29660-63EF-4632-9230-561EDEA895D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5223A4-D6E4-49D6-B361-5E287A02F9B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0D08E1-BFB7-485A-A8F0-476C6F0D99D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C933A4-677D-4130-AE73-AD6DAA5C8E4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3A6074-E745-4058-BF89-AD85FD8AE6E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10AB59-E562-4948-BE90-8887515EC6E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1ECFE7-DF92-493D-A19E-96B3941C1E2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F0CC0E-AB44-4526-9C0B-300017D34E0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1E94C9-876D-442F-9E80-2D7800F64A6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3CC748-9A22-4279-80F2-392CE495E02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A32DF1-18BD-47FC-A2FF-492932A409C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D8271B-3728-45E6-937F-D2A406F9446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17BA03-51F7-4519-A5D2-0DB451F911E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B5AC75-86D8-4ABE-B624-D3A706E8F65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18F21C-A2D2-4EAF-89D4-AF4A512ADB11}"/>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5EA8F5C-3D34-4C46-B4C7-F15408BB88E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3590C20-39FD-4893-AF12-05D612FC467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5F83C92-2011-4AD6-A0D1-84A956AA084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D922BB4-848D-405C-A852-A8F715F0A07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2360FBC-A665-44FF-96B3-98A530B9133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DA3317F-4C4F-4F68-88D8-A128C1D2CAE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B1EB0AE-63A4-4CB4-8EBD-00C68AFEE83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4A3085-1FEB-49AA-8EC4-53B1981ADAE0}"/>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874904A-3032-436D-9AAC-7BC71C98510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05D808C-0148-4986-9568-3AF0095EB0C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5B4CD01-71E1-4418-A606-4F3A6066227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1C67325-3F23-4EA9-BA1F-2176B3B8CE5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3BAB89D-997B-43FD-BB7C-CFCB94A09531}"/>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E86D5A-3184-4949-B912-7090A95C0CF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C60D4A8-73B9-4FDF-9167-380F7CC0227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94C3798-DCCA-4CB9-B32F-425A68619AB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ADAE805-496C-41E3-B77F-05C41C6662F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EFCEDB1-531E-48D7-B3CA-F043202D664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4200665-D724-44D3-BC6B-8A12F8CA0FB9}"/>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586E77C-30F1-4F12-8E20-6481D14870AE}"/>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41689C6-C35A-487C-9DBE-CF67E755D5B7}"/>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F3495A5-14EF-45E8-8E57-29CF31162888}"/>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2182FEF-94B4-46F1-9D4A-A441EF77CE72}"/>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F395B1B-B516-4264-BADB-32A59CA20769}"/>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236601A-107E-4779-8B7C-7D01D32F6AD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9C0D139-4648-4019-995B-C878DF51FA95}"/>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E0E93DD-2DD3-4E5A-9A56-7BEFDB8F1DB8}"/>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5CB5781-1335-4961-80AE-72F3BA60C03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1F6AA07-52CC-4BFE-ACCC-C14301ED4E4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BAF031E-45C3-408B-B9A7-CB3D315720BF}"/>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D12E46E-17E3-4BF5-B147-85C445677762}"/>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60C6F37-24F4-40E3-A4FA-C71E667CF85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13F7EE2-2D41-4F94-9D85-0443275B43D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259BBEF-650F-42A8-BC45-02C716DD3A26}"/>
            </a:ext>
          </a:extLst>
        </xdr:cNvPr>
        <xdr:cNvCxnSpPr/>
      </xdr:nvCxnSpPr>
      <xdr:spPr>
        <a:xfrm flipV="1">
          <a:off x="4180840" y="912295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D6FDE11-A56D-4E71-A1CE-30EC084E0B68}"/>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07E6436-4862-445A-9E4B-79B5DC5176C7}"/>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837CC7C3-0220-4868-BAFC-A78CB16BBD73}"/>
            </a:ext>
          </a:extLst>
        </xdr:cNvPr>
        <xdr:cNvSpPr txBox="1"/>
      </xdr:nvSpPr>
      <xdr:spPr>
        <a:xfrm>
          <a:off x="4219575" y="891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867617F7-79A0-4530-920C-E999D7B1475C}"/>
            </a:ext>
          </a:extLst>
        </xdr:cNvPr>
        <xdr:cNvCxnSpPr/>
      </xdr:nvCxnSpPr>
      <xdr:spPr>
        <a:xfrm>
          <a:off x="4105275" y="9122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025669D-0E00-4D9B-A851-6E6FDBFEF8D8}"/>
            </a:ext>
          </a:extLst>
        </xdr:cNvPr>
        <xdr:cNvSpPr txBox="1"/>
      </xdr:nvSpPr>
      <xdr:spPr>
        <a:xfrm>
          <a:off x="4219575" y="9831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9367852B-980E-4569-B342-BE9E53A94AA6}"/>
            </a:ext>
          </a:extLst>
        </xdr:cNvPr>
        <xdr:cNvSpPr/>
      </xdr:nvSpPr>
      <xdr:spPr>
        <a:xfrm>
          <a:off x="4124325" y="997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A6DE4E22-307F-4451-B8F1-A95A10A99403}"/>
            </a:ext>
          </a:extLst>
        </xdr:cNvPr>
        <xdr:cNvSpPr/>
      </xdr:nvSpPr>
      <xdr:spPr>
        <a:xfrm>
          <a:off x="33813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F59FF16B-2C00-49A7-9D81-C65D10736E18}"/>
            </a:ext>
          </a:extLst>
        </xdr:cNvPr>
        <xdr:cNvSpPr/>
      </xdr:nvSpPr>
      <xdr:spPr>
        <a:xfrm>
          <a:off x="2571750" y="98783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889DD22D-D95D-4B57-B0EF-80560FBDE502}"/>
            </a:ext>
          </a:extLst>
        </xdr:cNvPr>
        <xdr:cNvSpPr/>
      </xdr:nvSpPr>
      <xdr:spPr>
        <a:xfrm>
          <a:off x="1781175" y="98603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73E1D58E-E951-41A7-B130-E42E6814C1CC}"/>
            </a:ext>
          </a:extLst>
        </xdr:cNvPr>
        <xdr:cNvSpPr/>
      </xdr:nvSpPr>
      <xdr:spPr>
        <a:xfrm>
          <a:off x="981075" y="98933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A4C8100-4E5B-4E83-9175-55642CF144F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6FCCB95-BC5A-42C4-94C8-BD4C539FFB1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F733CCE-EB3E-4AE3-AD44-51FAABAD727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A00E81C-C123-4304-A66F-364D61CC916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0DAF145-3BE2-49BF-BB8E-DE16C5DB548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90" name="楕円 89">
          <a:extLst>
            <a:ext uri="{FF2B5EF4-FFF2-40B4-BE49-F238E27FC236}">
              <a16:creationId xmlns:a16="http://schemas.microsoft.com/office/drawing/2014/main" id="{29919B6D-9C7A-4407-84E4-75BA7E691292}"/>
            </a:ext>
          </a:extLst>
        </xdr:cNvPr>
        <xdr:cNvSpPr/>
      </xdr:nvSpPr>
      <xdr:spPr>
        <a:xfrm>
          <a:off x="4124325" y="1017106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15FC100-A7B4-4FAD-9DAE-7618015C85FE}"/>
            </a:ext>
          </a:extLst>
        </xdr:cNvPr>
        <xdr:cNvSpPr txBox="1"/>
      </xdr:nvSpPr>
      <xdr:spPr>
        <a:xfrm>
          <a:off x="4219575" y="101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92" name="楕円 91">
          <a:extLst>
            <a:ext uri="{FF2B5EF4-FFF2-40B4-BE49-F238E27FC236}">
              <a16:creationId xmlns:a16="http://schemas.microsoft.com/office/drawing/2014/main" id="{FD9D4DA6-FCE8-4515-85BE-12093868986F}"/>
            </a:ext>
          </a:extLst>
        </xdr:cNvPr>
        <xdr:cNvSpPr/>
      </xdr:nvSpPr>
      <xdr:spPr>
        <a:xfrm>
          <a:off x="3381375" y="101351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169817</xdr:rowOff>
    </xdr:to>
    <xdr:cxnSp macro="">
      <xdr:nvCxnSpPr>
        <xdr:cNvPr id="93" name="直線コネクタ 92">
          <a:extLst>
            <a:ext uri="{FF2B5EF4-FFF2-40B4-BE49-F238E27FC236}">
              <a16:creationId xmlns:a16="http://schemas.microsoft.com/office/drawing/2014/main" id="{B9A8FBBC-B66D-4DFE-AEE1-0EDD8E39A704}"/>
            </a:ext>
          </a:extLst>
        </xdr:cNvPr>
        <xdr:cNvCxnSpPr/>
      </xdr:nvCxnSpPr>
      <xdr:spPr>
        <a:xfrm>
          <a:off x="3429000" y="10182769"/>
          <a:ext cx="75247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94" name="楕円 93">
          <a:extLst>
            <a:ext uri="{FF2B5EF4-FFF2-40B4-BE49-F238E27FC236}">
              <a16:creationId xmlns:a16="http://schemas.microsoft.com/office/drawing/2014/main" id="{DA3568FF-C5C2-4962-80C9-ED83AAC83A67}"/>
            </a:ext>
          </a:extLst>
        </xdr:cNvPr>
        <xdr:cNvSpPr/>
      </xdr:nvSpPr>
      <xdr:spPr>
        <a:xfrm>
          <a:off x="2571750" y="100992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133894</xdr:rowOff>
    </xdr:to>
    <xdr:cxnSp macro="">
      <xdr:nvCxnSpPr>
        <xdr:cNvPr id="95" name="直線コネクタ 94">
          <a:extLst>
            <a:ext uri="{FF2B5EF4-FFF2-40B4-BE49-F238E27FC236}">
              <a16:creationId xmlns:a16="http://schemas.microsoft.com/office/drawing/2014/main" id="{ED3B85D0-22DD-43E6-84EC-039423042C56}"/>
            </a:ext>
          </a:extLst>
        </xdr:cNvPr>
        <xdr:cNvCxnSpPr/>
      </xdr:nvCxnSpPr>
      <xdr:spPr>
        <a:xfrm>
          <a:off x="2619375" y="10146847"/>
          <a:ext cx="80962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11249</xdr:rowOff>
    </xdr:from>
    <xdr:to>
      <xdr:col>10</xdr:col>
      <xdr:colOff>165100</xdr:colOff>
      <xdr:row>62</xdr:row>
      <xdr:rowOff>112849</xdr:rowOff>
    </xdr:to>
    <xdr:sp macro="" textlink="">
      <xdr:nvSpPr>
        <xdr:cNvPr id="96" name="楕円 95">
          <a:extLst>
            <a:ext uri="{FF2B5EF4-FFF2-40B4-BE49-F238E27FC236}">
              <a16:creationId xmlns:a16="http://schemas.microsoft.com/office/drawing/2014/main" id="{76AC8C64-37BC-4379-B24F-13BC0DAA38C2}"/>
            </a:ext>
          </a:extLst>
        </xdr:cNvPr>
        <xdr:cNvSpPr/>
      </xdr:nvSpPr>
      <xdr:spPr>
        <a:xfrm>
          <a:off x="1781175" y="100569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62049</xdr:rowOff>
    </xdr:from>
    <xdr:to>
      <xdr:col>15</xdr:col>
      <xdr:colOff>50800</xdr:colOff>
      <xdr:row>62</xdr:row>
      <xdr:rowOff>97972</xdr:rowOff>
    </xdr:to>
    <xdr:cxnSp macro="">
      <xdr:nvCxnSpPr>
        <xdr:cNvPr id="97" name="直線コネクタ 96">
          <a:extLst>
            <a:ext uri="{FF2B5EF4-FFF2-40B4-BE49-F238E27FC236}">
              <a16:creationId xmlns:a16="http://schemas.microsoft.com/office/drawing/2014/main" id="{0C7F26DE-DB6E-40B3-8B68-C198A9FBB791}"/>
            </a:ext>
          </a:extLst>
        </xdr:cNvPr>
        <xdr:cNvCxnSpPr/>
      </xdr:nvCxnSpPr>
      <xdr:spPr>
        <a:xfrm>
          <a:off x="1828800" y="10114099"/>
          <a:ext cx="79057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156573</xdr:rowOff>
    </xdr:from>
    <xdr:to>
      <xdr:col>6</xdr:col>
      <xdr:colOff>38100</xdr:colOff>
      <xdr:row>63</xdr:row>
      <xdr:rowOff>86723</xdr:rowOff>
    </xdr:to>
    <xdr:sp macro="" textlink="">
      <xdr:nvSpPr>
        <xdr:cNvPr id="98" name="楕円 97">
          <a:extLst>
            <a:ext uri="{FF2B5EF4-FFF2-40B4-BE49-F238E27FC236}">
              <a16:creationId xmlns:a16="http://schemas.microsoft.com/office/drawing/2014/main" id="{F3280989-7FFC-4887-858D-F4D115743658}"/>
            </a:ext>
          </a:extLst>
        </xdr:cNvPr>
        <xdr:cNvSpPr/>
      </xdr:nvSpPr>
      <xdr:spPr>
        <a:xfrm>
          <a:off x="981075" y="102086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63</xdr:row>
      <xdr:rowOff>35923</xdr:rowOff>
    </xdr:to>
    <xdr:cxnSp macro="">
      <xdr:nvCxnSpPr>
        <xdr:cNvPr id="99" name="直線コネクタ 98">
          <a:extLst>
            <a:ext uri="{FF2B5EF4-FFF2-40B4-BE49-F238E27FC236}">
              <a16:creationId xmlns:a16="http://schemas.microsoft.com/office/drawing/2014/main" id="{3B0EA77C-BD9C-4B19-BC3A-E6CD88C41453}"/>
            </a:ext>
          </a:extLst>
        </xdr:cNvPr>
        <xdr:cNvCxnSpPr/>
      </xdr:nvCxnSpPr>
      <xdr:spPr>
        <a:xfrm flipV="1">
          <a:off x="1028700" y="10114099"/>
          <a:ext cx="800100" cy="1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3803DE00-080A-4E83-9F0E-DC5BE07B160A}"/>
            </a:ext>
          </a:extLst>
        </xdr:cNvPr>
        <xdr:cNvSpPr txBox="1"/>
      </xdr:nvSpPr>
      <xdr:spPr>
        <a:xfrm>
          <a:off x="3239144"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01" name="n_2aveValue【体育館・プール】&#10;有形固定資産減価償却率">
          <a:extLst>
            <a:ext uri="{FF2B5EF4-FFF2-40B4-BE49-F238E27FC236}">
              <a16:creationId xmlns:a16="http://schemas.microsoft.com/office/drawing/2014/main" id="{A302FB3B-B4DB-4F0F-B987-C7731EE5921D}"/>
            </a:ext>
          </a:extLst>
        </xdr:cNvPr>
        <xdr:cNvSpPr txBox="1"/>
      </xdr:nvSpPr>
      <xdr:spPr>
        <a:xfrm>
          <a:off x="2439044" y="966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9EDAB534-9B60-4679-BB91-611AF22AC5B0}"/>
            </a:ext>
          </a:extLst>
        </xdr:cNvPr>
        <xdr:cNvSpPr txBox="1"/>
      </xdr:nvSpPr>
      <xdr:spPr>
        <a:xfrm>
          <a:off x="1648469" y="964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3" name="n_4aveValue【体育館・プール】&#10;有形固定資産減価償却率">
          <a:extLst>
            <a:ext uri="{FF2B5EF4-FFF2-40B4-BE49-F238E27FC236}">
              <a16:creationId xmlns:a16="http://schemas.microsoft.com/office/drawing/2014/main" id="{FED7ADC2-CDFF-425E-BDCA-A2859332DEA1}"/>
            </a:ext>
          </a:extLst>
        </xdr:cNvPr>
        <xdr:cNvSpPr txBox="1"/>
      </xdr:nvSpPr>
      <xdr:spPr>
        <a:xfrm>
          <a:off x="848369" y="9687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104" name="n_1mainValue【体育館・プール】&#10;有形固定資産減価償却率">
          <a:extLst>
            <a:ext uri="{FF2B5EF4-FFF2-40B4-BE49-F238E27FC236}">
              <a16:creationId xmlns:a16="http://schemas.microsoft.com/office/drawing/2014/main" id="{3B765963-BF78-4CA4-9FE6-E3BC6F091683}"/>
            </a:ext>
          </a:extLst>
        </xdr:cNvPr>
        <xdr:cNvSpPr txBox="1"/>
      </xdr:nvSpPr>
      <xdr:spPr>
        <a:xfrm>
          <a:off x="3239144" y="1021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105" name="n_2mainValue【体育館・プール】&#10;有形固定資産減価償却率">
          <a:extLst>
            <a:ext uri="{FF2B5EF4-FFF2-40B4-BE49-F238E27FC236}">
              <a16:creationId xmlns:a16="http://schemas.microsoft.com/office/drawing/2014/main" id="{E0FB2AC7-C918-4D29-88E2-EB366872D168}"/>
            </a:ext>
          </a:extLst>
        </xdr:cNvPr>
        <xdr:cNvSpPr txBox="1"/>
      </xdr:nvSpPr>
      <xdr:spPr>
        <a:xfrm>
          <a:off x="2439044" y="1019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103976</xdr:rowOff>
    </xdr:from>
    <xdr:ext cx="405111" cy="259045"/>
    <xdr:sp macro="" textlink="">
      <xdr:nvSpPr>
        <xdr:cNvPr id="106" name="n_3mainValue【体育館・プール】&#10;有形固定資産減価償却率">
          <a:extLst>
            <a:ext uri="{FF2B5EF4-FFF2-40B4-BE49-F238E27FC236}">
              <a16:creationId xmlns:a16="http://schemas.microsoft.com/office/drawing/2014/main" id="{66AB5A3F-E6CA-49CE-8276-D5423CBCBE41}"/>
            </a:ext>
          </a:extLst>
        </xdr:cNvPr>
        <xdr:cNvSpPr txBox="1"/>
      </xdr:nvSpPr>
      <xdr:spPr>
        <a:xfrm>
          <a:off x="1648469" y="10156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77850</xdr:rowOff>
    </xdr:from>
    <xdr:ext cx="405111" cy="259045"/>
    <xdr:sp macro="" textlink="">
      <xdr:nvSpPr>
        <xdr:cNvPr id="107" name="n_4mainValue【体育館・プール】&#10;有形固定資産減価償却率">
          <a:extLst>
            <a:ext uri="{FF2B5EF4-FFF2-40B4-BE49-F238E27FC236}">
              <a16:creationId xmlns:a16="http://schemas.microsoft.com/office/drawing/2014/main" id="{79EEE9EB-4242-4BC1-AFF3-EF5B8C163924}"/>
            </a:ext>
          </a:extLst>
        </xdr:cNvPr>
        <xdr:cNvSpPr txBox="1"/>
      </xdr:nvSpPr>
      <xdr:spPr>
        <a:xfrm>
          <a:off x="848369" y="1028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912C9B58-D017-48EE-BBE8-D9D7441FCE5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CF15C54F-BA94-42E2-9A76-A6886ED888A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349E450-D220-4A64-8055-DF2ACD36CDE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38B0CFC-DF26-4814-9260-A6AF353D9A7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6C813BD-66DD-4361-B6F0-33F8AB2C3F1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26C8264-39C6-4CA5-807D-83EBCDB4C19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7E330363-6CDC-48B5-8D9D-466B17BD47B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720D84B-DD78-45CF-8141-A704D5B0DFC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84239B9D-C623-4DF2-B52C-CFF4AD76DD7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EB4F3B0-46F4-4D5E-A6E3-459A3998419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A02F25C2-B951-42ED-B815-A2A6611302DC}"/>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64763539-5B66-48BA-9980-EEC3F60F9EF3}"/>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EEC10BE-7A1D-4741-867D-7920113DE086}"/>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6A6D296-96B8-4A0E-B03D-162EDDAB27F5}"/>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CC377A40-EB40-406A-B9E8-BFDFE182963F}"/>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47DC9EE-E2F3-4C25-860A-18DB363C9C23}"/>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6FB8BD2-E33D-40E8-A916-C46A32FF0CE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24108B58-8EA0-4354-ACAB-B19CD9F3AF82}"/>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3892B81-358D-42DD-8398-BF2D5B263F1A}"/>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AEBCDEE-4FE1-4A16-B41C-BEEEB3F7D54D}"/>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4F582542-24DA-4C6D-9AA8-3DDC298300A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692F4874-E0A2-467D-84FF-FCDECE0BE858}"/>
            </a:ext>
          </a:extLst>
        </xdr:cNvPr>
        <xdr:cNvSpPr txBox="1"/>
      </xdr:nvSpPr>
      <xdr:spPr>
        <a:xfrm>
          <a:off x="5478976"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67984D-F2B4-47A2-9304-E05DA36613E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F88348C6-D4F0-4FBA-9955-1D45183C1005}"/>
            </a:ext>
          </a:extLst>
        </xdr:cNvPr>
        <xdr:cNvCxnSpPr/>
      </xdr:nvCxnSpPr>
      <xdr:spPr>
        <a:xfrm flipV="1">
          <a:off x="9429115" y="8979535"/>
          <a:ext cx="0" cy="146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F9624741-DC30-445C-A245-26F9B4D56606}"/>
            </a:ext>
          </a:extLst>
        </xdr:cNvPr>
        <xdr:cNvSpPr txBox="1"/>
      </xdr:nvSpPr>
      <xdr:spPr>
        <a:xfrm>
          <a:off x="9467850"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301CD5E0-E2A8-461A-8F6C-C283D5110FF9}"/>
            </a:ext>
          </a:extLst>
        </xdr:cNvPr>
        <xdr:cNvCxnSpPr/>
      </xdr:nvCxnSpPr>
      <xdr:spPr>
        <a:xfrm>
          <a:off x="9363075" y="10447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4D7C28D6-C650-4DB9-9181-D10D287F0CA3}"/>
            </a:ext>
          </a:extLst>
        </xdr:cNvPr>
        <xdr:cNvSpPr txBox="1"/>
      </xdr:nvSpPr>
      <xdr:spPr>
        <a:xfrm>
          <a:off x="9467850" y="876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165C6ED5-7B67-48E4-92B9-5FBE4AAF94E8}"/>
            </a:ext>
          </a:extLst>
        </xdr:cNvPr>
        <xdr:cNvCxnSpPr/>
      </xdr:nvCxnSpPr>
      <xdr:spPr>
        <a:xfrm>
          <a:off x="9363075" y="89795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7841BA67-4046-412D-BAF4-E51F83732EAB}"/>
            </a:ext>
          </a:extLst>
        </xdr:cNvPr>
        <xdr:cNvSpPr txBox="1"/>
      </xdr:nvSpPr>
      <xdr:spPr>
        <a:xfrm>
          <a:off x="9467850" y="1005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0C035641-219C-4C15-B73A-24E05AB70108}"/>
            </a:ext>
          </a:extLst>
        </xdr:cNvPr>
        <xdr:cNvSpPr/>
      </xdr:nvSpPr>
      <xdr:spPr>
        <a:xfrm>
          <a:off x="9401175" y="1020038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AF140EEA-C73D-45E4-98C6-34BD96F282E5}"/>
            </a:ext>
          </a:extLst>
        </xdr:cNvPr>
        <xdr:cNvSpPr/>
      </xdr:nvSpPr>
      <xdr:spPr>
        <a:xfrm>
          <a:off x="8639175" y="102115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3EBE71D2-EDC1-406A-BB04-DE6C891E1626}"/>
            </a:ext>
          </a:extLst>
        </xdr:cNvPr>
        <xdr:cNvSpPr/>
      </xdr:nvSpPr>
      <xdr:spPr>
        <a:xfrm>
          <a:off x="7839075" y="101935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ECB35100-012B-4220-B47E-2A7A77FCCFC3}"/>
            </a:ext>
          </a:extLst>
        </xdr:cNvPr>
        <xdr:cNvSpPr/>
      </xdr:nvSpPr>
      <xdr:spPr>
        <a:xfrm>
          <a:off x="7029450" y="101994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73C61667-A1A8-40CD-A9CD-F405EA0AE27B}"/>
            </a:ext>
          </a:extLst>
        </xdr:cNvPr>
        <xdr:cNvSpPr/>
      </xdr:nvSpPr>
      <xdr:spPr>
        <a:xfrm>
          <a:off x="6238875" y="102123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2C5F4CF-50CE-4017-A171-96EF6BB0C9A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772CCFF-0ED7-4C32-88D2-DD44B459F3F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C97C505-9965-4942-A8F2-F16DEB26A07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5F7C3D5-1962-430D-B140-5DF7951D856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D177181-00C1-43F8-B33F-797CB3EC67A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107886</xdr:rowOff>
    </xdr:from>
    <xdr:to>
      <xdr:col>55</xdr:col>
      <xdr:colOff>50800</xdr:colOff>
      <xdr:row>64</xdr:row>
      <xdr:rowOff>38036</xdr:rowOff>
    </xdr:to>
    <xdr:sp macro="" textlink="">
      <xdr:nvSpPr>
        <xdr:cNvPr id="147" name="楕円 146">
          <a:extLst>
            <a:ext uri="{FF2B5EF4-FFF2-40B4-BE49-F238E27FC236}">
              <a16:creationId xmlns:a16="http://schemas.microsoft.com/office/drawing/2014/main" id="{8278F304-4414-4B75-A52D-C7C8337BE8E9}"/>
            </a:ext>
          </a:extLst>
        </xdr:cNvPr>
        <xdr:cNvSpPr/>
      </xdr:nvSpPr>
      <xdr:spPr>
        <a:xfrm>
          <a:off x="9401175" y="1031551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22813</xdr:rowOff>
    </xdr:from>
    <xdr:ext cx="469744" cy="259045"/>
    <xdr:sp macro="" textlink="">
      <xdr:nvSpPr>
        <xdr:cNvPr id="148" name="【体育館・プール】&#10;一人当たり面積該当値テキスト">
          <a:extLst>
            <a:ext uri="{FF2B5EF4-FFF2-40B4-BE49-F238E27FC236}">
              <a16:creationId xmlns:a16="http://schemas.microsoft.com/office/drawing/2014/main" id="{FBD2282C-2F52-4A25-9C02-F2192968CE0C}"/>
            </a:ext>
          </a:extLst>
        </xdr:cNvPr>
        <xdr:cNvSpPr txBox="1"/>
      </xdr:nvSpPr>
      <xdr:spPr>
        <a:xfrm>
          <a:off x="9467850" y="102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107315</xdr:rowOff>
    </xdr:from>
    <xdr:to>
      <xdr:col>50</xdr:col>
      <xdr:colOff>165100</xdr:colOff>
      <xdr:row>64</xdr:row>
      <xdr:rowOff>37465</xdr:rowOff>
    </xdr:to>
    <xdr:sp macro="" textlink="">
      <xdr:nvSpPr>
        <xdr:cNvPr id="149" name="楕円 148">
          <a:extLst>
            <a:ext uri="{FF2B5EF4-FFF2-40B4-BE49-F238E27FC236}">
              <a16:creationId xmlns:a16="http://schemas.microsoft.com/office/drawing/2014/main" id="{48D3FC97-3136-4909-B2FA-75C419D5F9D8}"/>
            </a:ext>
          </a:extLst>
        </xdr:cNvPr>
        <xdr:cNvSpPr/>
      </xdr:nvSpPr>
      <xdr:spPr>
        <a:xfrm>
          <a:off x="8639175" y="10314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158115</xdr:rowOff>
    </xdr:from>
    <xdr:to>
      <xdr:col>55</xdr:col>
      <xdr:colOff>0</xdr:colOff>
      <xdr:row>63</xdr:row>
      <xdr:rowOff>158686</xdr:rowOff>
    </xdr:to>
    <xdr:cxnSp macro="">
      <xdr:nvCxnSpPr>
        <xdr:cNvPr id="150" name="直線コネクタ 149">
          <a:extLst>
            <a:ext uri="{FF2B5EF4-FFF2-40B4-BE49-F238E27FC236}">
              <a16:creationId xmlns:a16="http://schemas.microsoft.com/office/drawing/2014/main" id="{B5666B8E-68B6-4DC9-8282-C89F671AAAE5}"/>
            </a:ext>
          </a:extLst>
        </xdr:cNvPr>
        <xdr:cNvCxnSpPr/>
      </xdr:nvCxnSpPr>
      <xdr:spPr>
        <a:xfrm>
          <a:off x="8686800" y="10372090"/>
          <a:ext cx="7429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106744</xdr:rowOff>
    </xdr:from>
    <xdr:to>
      <xdr:col>46</xdr:col>
      <xdr:colOff>38100</xdr:colOff>
      <xdr:row>64</xdr:row>
      <xdr:rowOff>36894</xdr:rowOff>
    </xdr:to>
    <xdr:sp macro="" textlink="">
      <xdr:nvSpPr>
        <xdr:cNvPr id="151" name="楕円 150">
          <a:extLst>
            <a:ext uri="{FF2B5EF4-FFF2-40B4-BE49-F238E27FC236}">
              <a16:creationId xmlns:a16="http://schemas.microsoft.com/office/drawing/2014/main" id="{9C892382-E446-4318-B9A7-9EA51F996CD2}"/>
            </a:ext>
          </a:extLst>
        </xdr:cNvPr>
        <xdr:cNvSpPr/>
      </xdr:nvSpPr>
      <xdr:spPr>
        <a:xfrm>
          <a:off x="7839075" y="103143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157544</xdr:rowOff>
    </xdr:from>
    <xdr:to>
      <xdr:col>50</xdr:col>
      <xdr:colOff>114300</xdr:colOff>
      <xdr:row>63</xdr:row>
      <xdr:rowOff>158115</xdr:rowOff>
    </xdr:to>
    <xdr:cxnSp macro="">
      <xdr:nvCxnSpPr>
        <xdr:cNvPr id="152" name="直線コネクタ 151">
          <a:extLst>
            <a:ext uri="{FF2B5EF4-FFF2-40B4-BE49-F238E27FC236}">
              <a16:creationId xmlns:a16="http://schemas.microsoft.com/office/drawing/2014/main" id="{6DEBD037-DE90-4205-81C3-FD0595F035CB}"/>
            </a:ext>
          </a:extLst>
        </xdr:cNvPr>
        <xdr:cNvCxnSpPr/>
      </xdr:nvCxnSpPr>
      <xdr:spPr>
        <a:xfrm>
          <a:off x="7886700" y="10371519"/>
          <a:ext cx="8001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106744</xdr:rowOff>
    </xdr:from>
    <xdr:to>
      <xdr:col>41</xdr:col>
      <xdr:colOff>101600</xdr:colOff>
      <xdr:row>64</xdr:row>
      <xdr:rowOff>36894</xdr:rowOff>
    </xdr:to>
    <xdr:sp macro="" textlink="">
      <xdr:nvSpPr>
        <xdr:cNvPr id="153" name="楕円 152">
          <a:extLst>
            <a:ext uri="{FF2B5EF4-FFF2-40B4-BE49-F238E27FC236}">
              <a16:creationId xmlns:a16="http://schemas.microsoft.com/office/drawing/2014/main" id="{9EC0F1BB-6B22-48C3-B6F1-8283DEBFDC3A}"/>
            </a:ext>
          </a:extLst>
        </xdr:cNvPr>
        <xdr:cNvSpPr/>
      </xdr:nvSpPr>
      <xdr:spPr>
        <a:xfrm>
          <a:off x="7029450" y="10314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157544</xdr:rowOff>
    </xdr:from>
    <xdr:to>
      <xdr:col>45</xdr:col>
      <xdr:colOff>177800</xdr:colOff>
      <xdr:row>63</xdr:row>
      <xdr:rowOff>157544</xdr:rowOff>
    </xdr:to>
    <xdr:cxnSp macro="">
      <xdr:nvCxnSpPr>
        <xdr:cNvPr id="154" name="直線コネクタ 153">
          <a:extLst>
            <a:ext uri="{FF2B5EF4-FFF2-40B4-BE49-F238E27FC236}">
              <a16:creationId xmlns:a16="http://schemas.microsoft.com/office/drawing/2014/main" id="{AACA9FAB-879E-4C38-9D82-5FCE4AD3CB8D}"/>
            </a:ext>
          </a:extLst>
        </xdr:cNvPr>
        <xdr:cNvCxnSpPr/>
      </xdr:nvCxnSpPr>
      <xdr:spPr>
        <a:xfrm>
          <a:off x="7077075" y="1037151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106934</xdr:rowOff>
    </xdr:from>
    <xdr:to>
      <xdr:col>36</xdr:col>
      <xdr:colOff>165100</xdr:colOff>
      <xdr:row>64</xdr:row>
      <xdr:rowOff>37084</xdr:rowOff>
    </xdr:to>
    <xdr:sp macro="" textlink="">
      <xdr:nvSpPr>
        <xdr:cNvPr id="155" name="楕円 154">
          <a:extLst>
            <a:ext uri="{FF2B5EF4-FFF2-40B4-BE49-F238E27FC236}">
              <a16:creationId xmlns:a16="http://schemas.microsoft.com/office/drawing/2014/main" id="{43459362-0F33-48AD-85F2-CE62DFF66283}"/>
            </a:ext>
          </a:extLst>
        </xdr:cNvPr>
        <xdr:cNvSpPr/>
      </xdr:nvSpPr>
      <xdr:spPr>
        <a:xfrm>
          <a:off x="6238875" y="103145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157544</xdr:rowOff>
    </xdr:from>
    <xdr:to>
      <xdr:col>41</xdr:col>
      <xdr:colOff>50800</xdr:colOff>
      <xdr:row>63</xdr:row>
      <xdr:rowOff>157734</xdr:rowOff>
    </xdr:to>
    <xdr:cxnSp macro="">
      <xdr:nvCxnSpPr>
        <xdr:cNvPr id="156" name="直線コネクタ 155">
          <a:extLst>
            <a:ext uri="{FF2B5EF4-FFF2-40B4-BE49-F238E27FC236}">
              <a16:creationId xmlns:a16="http://schemas.microsoft.com/office/drawing/2014/main" id="{0D93ABD6-086A-4BDF-AB47-C813337AA29D}"/>
            </a:ext>
          </a:extLst>
        </xdr:cNvPr>
        <xdr:cNvCxnSpPr/>
      </xdr:nvCxnSpPr>
      <xdr:spPr>
        <a:xfrm flipV="1">
          <a:off x="6286500" y="10371519"/>
          <a:ext cx="790575"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FF2C2B2F-AA4C-412A-83CC-B1F58E391A57}"/>
            </a:ext>
          </a:extLst>
        </xdr:cNvPr>
        <xdr:cNvSpPr txBox="1"/>
      </xdr:nvSpPr>
      <xdr:spPr>
        <a:xfrm>
          <a:off x="8458277" y="998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158" name="n_2aveValue【体育館・プール】&#10;一人当たり面積">
          <a:extLst>
            <a:ext uri="{FF2B5EF4-FFF2-40B4-BE49-F238E27FC236}">
              <a16:creationId xmlns:a16="http://schemas.microsoft.com/office/drawing/2014/main" id="{35D8ACA5-44E0-4D72-A20D-7E0DD60548CE}"/>
            </a:ext>
          </a:extLst>
        </xdr:cNvPr>
        <xdr:cNvSpPr txBox="1"/>
      </xdr:nvSpPr>
      <xdr:spPr>
        <a:xfrm>
          <a:off x="7677227" y="99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159" name="n_3aveValue【体育館・プール】&#10;一人当たり面積">
          <a:extLst>
            <a:ext uri="{FF2B5EF4-FFF2-40B4-BE49-F238E27FC236}">
              <a16:creationId xmlns:a16="http://schemas.microsoft.com/office/drawing/2014/main" id="{518F0ABD-9366-455A-B791-875D42F71466}"/>
            </a:ext>
          </a:extLst>
        </xdr:cNvPr>
        <xdr:cNvSpPr txBox="1"/>
      </xdr:nvSpPr>
      <xdr:spPr>
        <a:xfrm>
          <a:off x="6867602" y="998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60" name="n_4aveValue【体育館・プール】&#10;一人当たり面積">
          <a:extLst>
            <a:ext uri="{FF2B5EF4-FFF2-40B4-BE49-F238E27FC236}">
              <a16:creationId xmlns:a16="http://schemas.microsoft.com/office/drawing/2014/main" id="{A098FD26-7ECF-44C8-B975-1B9FD7C21E92}"/>
            </a:ext>
          </a:extLst>
        </xdr:cNvPr>
        <xdr:cNvSpPr txBox="1"/>
      </xdr:nvSpPr>
      <xdr:spPr>
        <a:xfrm>
          <a:off x="6067502" y="100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28592</xdr:rowOff>
    </xdr:from>
    <xdr:ext cx="469744" cy="259045"/>
    <xdr:sp macro="" textlink="">
      <xdr:nvSpPr>
        <xdr:cNvPr id="161" name="n_1mainValue【体育館・プール】&#10;一人当たり面積">
          <a:extLst>
            <a:ext uri="{FF2B5EF4-FFF2-40B4-BE49-F238E27FC236}">
              <a16:creationId xmlns:a16="http://schemas.microsoft.com/office/drawing/2014/main" id="{A600F9CB-4342-4E1E-9306-7452A4A9EC8C}"/>
            </a:ext>
          </a:extLst>
        </xdr:cNvPr>
        <xdr:cNvSpPr txBox="1"/>
      </xdr:nvSpPr>
      <xdr:spPr>
        <a:xfrm>
          <a:off x="8458277" y="1039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28021</xdr:rowOff>
    </xdr:from>
    <xdr:ext cx="469744" cy="259045"/>
    <xdr:sp macro="" textlink="">
      <xdr:nvSpPr>
        <xdr:cNvPr id="162" name="n_2mainValue【体育館・プール】&#10;一人当たり面積">
          <a:extLst>
            <a:ext uri="{FF2B5EF4-FFF2-40B4-BE49-F238E27FC236}">
              <a16:creationId xmlns:a16="http://schemas.microsoft.com/office/drawing/2014/main" id="{4B2C169E-9896-4A55-8BE4-DFAB2B1209D4}"/>
            </a:ext>
          </a:extLst>
        </xdr:cNvPr>
        <xdr:cNvSpPr txBox="1"/>
      </xdr:nvSpPr>
      <xdr:spPr>
        <a:xfrm>
          <a:off x="7677227" y="104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28021</xdr:rowOff>
    </xdr:from>
    <xdr:ext cx="469744" cy="259045"/>
    <xdr:sp macro="" textlink="">
      <xdr:nvSpPr>
        <xdr:cNvPr id="163" name="n_3mainValue【体育館・プール】&#10;一人当たり面積">
          <a:extLst>
            <a:ext uri="{FF2B5EF4-FFF2-40B4-BE49-F238E27FC236}">
              <a16:creationId xmlns:a16="http://schemas.microsoft.com/office/drawing/2014/main" id="{5E7A5E8D-54C1-4CAF-A3A8-701FE68AD6FA}"/>
            </a:ext>
          </a:extLst>
        </xdr:cNvPr>
        <xdr:cNvSpPr txBox="1"/>
      </xdr:nvSpPr>
      <xdr:spPr>
        <a:xfrm>
          <a:off x="6867602" y="104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28211</xdr:rowOff>
    </xdr:from>
    <xdr:ext cx="469744" cy="259045"/>
    <xdr:sp macro="" textlink="">
      <xdr:nvSpPr>
        <xdr:cNvPr id="164" name="n_4mainValue【体育館・プール】&#10;一人当たり面積">
          <a:extLst>
            <a:ext uri="{FF2B5EF4-FFF2-40B4-BE49-F238E27FC236}">
              <a16:creationId xmlns:a16="http://schemas.microsoft.com/office/drawing/2014/main" id="{4418A2E6-A626-49C1-A856-E7A15FE71447}"/>
            </a:ext>
          </a:extLst>
        </xdr:cNvPr>
        <xdr:cNvSpPr txBox="1"/>
      </xdr:nvSpPr>
      <xdr:spPr>
        <a:xfrm>
          <a:off x="6067502" y="104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7EBE1602-E9E2-4334-A787-060F8EFF221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0FF8762-C6C8-485C-9AC0-43C785D21E7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14E4256-883A-41B2-8B1D-2D8BCC36538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DF546F1-422A-4C98-8B77-70E15A30B30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3A02538-F5C5-4FF7-82FA-0EF8884A516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9C9FA9C-A400-4ADE-A56A-8AAAF3C7073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2320713-3DF6-45DE-97FD-BBE684E93C06}"/>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4D03A87D-B012-4343-9BB3-ABEA7000F4F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791B20F1-3C8E-4721-B425-9E7E53CDFA6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F92A880-D7C7-4D24-BA0C-91F95E51900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B499133B-DC04-4060-92AC-A6755671FA6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F368F212-76F1-424B-88AB-1EA8DB69E1A4}"/>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313213EA-695A-4667-97A2-A03DEA95C415}"/>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FC015709-DC0B-49C8-A266-C651CAEA3DA9}"/>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887BE677-0890-4423-A4AF-217FB55D9826}"/>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F48516C5-8865-41AF-9EC0-BAA6770DE22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73609E69-4D43-494E-A3CF-000DBA4F3C8B}"/>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EF1A7F7F-EB7C-490C-86E0-B900D62A44F6}"/>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8F0CF339-6CD6-486E-B3F5-879750FEB034}"/>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3141752D-EBB9-41BF-958E-5B80E02AF220}"/>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2652642A-B84C-4955-827D-D328AD1C400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41370C61-C045-4B7A-9A4B-98884E32830B}"/>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A108B82-4918-4276-98C6-1779FA3063CC}"/>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1D5E2C9-694D-4B48-A954-E777EA8C5CD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F0B00402-D7DE-4350-A2CA-33A76BD2B74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C382583F-CEDC-4ACF-99A7-95B08DAFF2DE}"/>
            </a:ext>
          </a:extLst>
        </xdr:cNvPr>
        <xdr:cNvCxnSpPr/>
      </xdr:nvCxnSpPr>
      <xdr:spPr>
        <a:xfrm flipV="1">
          <a:off x="4180840" y="12612188"/>
          <a:ext cx="0" cy="14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A7FF99D-01DE-4708-A65A-BBD0CA3AD38B}"/>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F3112365-79B6-4F47-A6EB-557EB3618762}"/>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7AAE1D2A-2D16-47C7-A68E-DE323EC0A9DC}"/>
            </a:ext>
          </a:extLst>
        </xdr:cNvPr>
        <xdr:cNvSpPr txBox="1"/>
      </xdr:nvSpPr>
      <xdr:spPr>
        <a:xfrm>
          <a:off x="4219575" y="12400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383CF286-FCBD-4E32-8A59-5D80DDAE1584}"/>
            </a:ext>
          </a:extLst>
        </xdr:cNvPr>
        <xdr:cNvCxnSpPr/>
      </xdr:nvCxnSpPr>
      <xdr:spPr>
        <a:xfrm>
          <a:off x="4105275" y="126121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94BEE534-ECE7-451A-8AE8-8C955AD20EF5}"/>
            </a:ext>
          </a:extLst>
        </xdr:cNvPr>
        <xdr:cNvSpPr txBox="1"/>
      </xdr:nvSpPr>
      <xdr:spPr>
        <a:xfrm>
          <a:off x="4219575" y="1326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498D6277-DF8F-4D52-9F52-92C1F825D41A}"/>
            </a:ext>
          </a:extLst>
        </xdr:cNvPr>
        <xdr:cNvSpPr/>
      </xdr:nvSpPr>
      <xdr:spPr>
        <a:xfrm>
          <a:off x="4124325" y="134084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CBF73777-209B-4E0C-BFC7-3C9DF2BF6232}"/>
            </a:ext>
          </a:extLst>
        </xdr:cNvPr>
        <xdr:cNvSpPr/>
      </xdr:nvSpPr>
      <xdr:spPr>
        <a:xfrm>
          <a:off x="3381375" y="13364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9B71B73D-4642-4661-9170-769E38473D61}"/>
            </a:ext>
          </a:extLst>
        </xdr:cNvPr>
        <xdr:cNvSpPr/>
      </xdr:nvSpPr>
      <xdr:spPr>
        <a:xfrm>
          <a:off x="2571750" y="132992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04551521-AE94-4B60-95FA-265001246A09}"/>
            </a:ext>
          </a:extLst>
        </xdr:cNvPr>
        <xdr:cNvSpPr/>
      </xdr:nvSpPr>
      <xdr:spPr>
        <a:xfrm>
          <a:off x="1781175" y="1321063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8713D71D-1BFB-4A02-B432-F560E66A0E10}"/>
            </a:ext>
          </a:extLst>
        </xdr:cNvPr>
        <xdr:cNvSpPr/>
      </xdr:nvSpPr>
      <xdr:spPr>
        <a:xfrm>
          <a:off x="981075" y="131829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1366318-1051-46A2-A7BC-57A9AFA5572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7F28947-08D9-4953-91AC-35357E1D312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15BC000-7983-4A68-8257-A1161D52708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21EADEDB-BBDA-42ED-A7C2-016D92BE8DE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24E5CB2-CB70-44A1-900F-5C1121722D0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06" name="楕円 205">
          <a:extLst>
            <a:ext uri="{FF2B5EF4-FFF2-40B4-BE49-F238E27FC236}">
              <a16:creationId xmlns:a16="http://schemas.microsoft.com/office/drawing/2014/main" id="{CC351834-D9FC-4074-9F88-FB385C2E0A81}"/>
            </a:ext>
          </a:extLst>
        </xdr:cNvPr>
        <xdr:cNvSpPr/>
      </xdr:nvSpPr>
      <xdr:spPr>
        <a:xfrm>
          <a:off x="4124325" y="134496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150240</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BCD12855-EEDA-46C3-B2D9-1195429EB294}"/>
            </a:ext>
          </a:extLst>
        </xdr:cNvPr>
        <xdr:cNvSpPr txBox="1"/>
      </xdr:nvSpPr>
      <xdr:spPr>
        <a:xfrm>
          <a:off x="4219575" y="1343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129358</xdr:rowOff>
    </xdr:from>
    <xdr:to>
      <xdr:col>20</xdr:col>
      <xdr:colOff>38100</xdr:colOff>
      <xdr:row>83</xdr:row>
      <xdr:rowOff>59508</xdr:rowOff>
    </xdr:to>
    <xdr:sp macro="" textlink="">
      <xdr:nvSpPr>
        <xdr:cNvPr id="208" name="楕円 207">
          <a:extLst>
            <a:ext uri="{FF2B5EF4-FFF2-40B4-BE49-F238E27FC236}">
              <a16:creationId xmlns:a16="http://schemas.microsoft.com/office/drawing/2014/main" id="{7CA14C2D-D521-4C4A-957F-6912C25014F8}"/>
            </a:ext>
          </a:extLst>
        </xdr:cNvPr>
        <xdr:cNvSpPr/>
      </xdr:nvSpPr>
      <xdr:spPr>
        <a:xfrm>
          <a:off x="3381375" y="13413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xdr:rowOff>
    </xdr:from>
    <xdr:to>
      <xdr:col>24</xdr:col>
      <xdr:colOff>63500</xdr:colOff>
      <xdr:row>83</xdr:row>
      <xdr:rowOff>51163</xdr:rowOff>
    </xdr:to>
    <xdr:cxnSp macro="">
      <xdr:nvCxnSpPr>
        <xdr:cNvPr id="209" name="直線コネクタ 208">
          <a:extLst>
            <a:ext uri="{FF2B5EF4-FFF2-40B4-BE49-F238E27FC236}">
              <a16:creationId xmlns:a16="http://schemas.microsoft.com/office/drawing/2014/main" id="{C0F4EAC6-E7E4-47AF-A5A1-6E614D117688}"/>
            </a:ext>
          </a:extLst>
        </xdr:cNvPr>
        <xdr:cNvCxnSpPr/>
      </xdr:nvCxnSpPr>
      <xdr:spPr>
        <a:xfrm>
          <a:off x="3429000" y="13461183"/>
          <a:ext cx="752475"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95069</xdr:rowOff>
    </xdr:from>
    <xdr:to>
      <xdr:col>15</xdr:col>
      <xdr:colOff>101600</xdr:colOff>
      <xdr:row>83</xdr:row>
      <xdr:rowOff>25219</xdr:rowOff>
    </xdr:to>
    <xdr:sp macro="" textlink="">
      <xdr:nvSpPr>
        <xdr:cNvPr id="210" name="楕円 209">
          <a:extLst>
            <a:ext uri="{FF2B5EF4-FFF2-40B4-BE49-F238E27FC236}">
              <a16:creationId xmlns:a16="http://schemas.microsoft.com/office/drawing/2014/main" id="{DE6F9A4B-0339-4CBC-BE54-10AAF40DD5C4}"/>
            </a:ext>
          </a:extLst>
        </xdr:cNvPr>
        <xdr:cNvSpPr/>
      </xdr:nvSpPr>
      <xdr:spPr>
        <a:xfrm>
          <a:off x="2571750" y="133824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145869</xdr:rowOff>
    </xdr:from>
    <xdr:to>
      <xdr:col>19</xdr:col>
      <xdr:colOff>177800</xdr:colOff>
      <xdr:row>83</xdr:row>
      <xdr:rowOff>8708</xdr:rowOff>
    </xdr:to>
    <xdr:cxnSp macro="">
      <xdr:nvCxnSpPr>
        <xdr:cNvPr id="211" name="直線コネクタ 210">
          <a:extLst>
            <a:ext uri="{FF2B5EF4-FFF2-40B4-BE49-F238E27FC236}">
              <a16:creationId xmlns:a16="http://schemas.microsoft.com/office/drawing/2014/main" id="{267D9942-5F07-4A1D-BCB5-6F1C4A4D5D7D}"/>
            </a:ext>
          </a:extLst>
        </xdr:cNvPr>
        <xdr:cNvCxnSpPr/>
      </xdr:nvCxnSpPr>
      <xdr:spPr>
        <a:xfrm>
          <a:off x="2619375" y="13430069"/>
          <a:ext cx="80962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12" name="楕円 211">
          <a:extLst>
            <a:ext uri="{FF2B5EF4-FFF2-40B4-BE49-F238E27FC236}">
              <a16:creationId xmlns:a16="http://schemas.microsoft.com/office/drawing/2014/main" id="{9F678EFF-FD01-4340-87E6-ABFE78794FDE}"/>
            </a:ext>
          </a:extLst>
        </xdr:cNvPr>
        <xdr:cNvSpPr/>
      </xdr:nvSpPr>
      <xdr:spPr>
        <a:xfrm>
          <a:off x="1781175" y="133513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111579</xdr:rowOff>
    </xdr:from>
    <xdr:to>
      <xdr:col>15</xdr:col>
      <xdr:colOff>50800</xdr:colOff>
      <xdr:row>82</xdr:row>
      <xdr:rowOff>145869</xdr:rowOff>
    </xdr:to>
    <xdr:cxnSp macro="">
      <xdr:nvCxnSpPr>
        <xdr:cNvPr id="213" name="直線コネクタ 212">
          <a:extLst>
            <a:ext uri="{FF2B5EF4-FFF2-40B4-BE49-F238E27FC236}">
              <a16:creationId xmlns:a16="http://schemas.microsoft.com/office/drawing/2014/main" id="{7E4CEEDA-4A7F-4635-B7D0-C562B3B6C98A}"/>
            </a:ext>
          </a:extLst>
        </xdr:cNvPr>
        <xdr:cNvCxnSpPr/>
      </xdr:nvCxnSpPr>
      <xdr:spPr>
        <a:xfrm>
          <a:off x="1828800" y="13398954"/>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165281</xdr:rowOff>
    </xdr:from>
    <xdr:to>
      <xdr:col>6</xdr:col>
      <xdr:colOff>38100</xdr:colOff>
      <xdr:row>82</xdr:row>
      <xdr:rowOff>95431</xdr:rowOff>
    </xdr:to>
    <xdr:sp macro="" textlink="">
      <xdr:nvSpPr>
        <xdr:cNvPr id="214" name="楕円 213">
          <a:extLst>
            <a:ext uri="{FF2B5EF4-FFF2-40B4-BE49-F238E27FC236}">
              <a16:creationId xmlns:a16="http://schemas.microsoft.com/office/drawing/2014/main" id="{5D259FDD-B88C-4A36-BAC4-A9141470DF6F}"/>
            </a:ext>
          </a:extLst>
        </xdr:cNvPr>
        <xdr:cNvSpPr/>
      </xdr:nvSpPr>
      <xdr:spPr>
        <a:xfrm>
          <a:off x="981075" y="132875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44631</xdr:rowOff>
    </xdr:from>
    <xdr:to>
      <xdr:col>10</xdr:col>
      <xdr:colOff>114300</xdr:colOff>
      <xdr:row>82</xdr:row>
      <xdr:rowOff>111579</xdr:rowOff>
    </xdr:to>
    <xdr:cxnSp macro="">
      <xdr:nvCxnSpPr>
        <xdr:cNvPr id="215" name="直線コネクタ 214">
          <a:extLst>
            <a:ext uri="{FF2B5EF4-FFF2-40B4-BE49-F238E27FC236}">
              <a16:creationId xmlns:a16="http://schemas.microsoft.com/office/drawing/2014/main" id="{AB063529-BC33-4974-8710-CC77F9271A2C}"/>
            </a:ext>
          </a:extLst>
        </xdr:cNvPr>
        <xdr:cNvCxnSpPr/>
      </xdr:nvCxnSpPr>
      <xdr:spPr>
        <a:xfrm>
          <a:off x="1028700" y="13335181"/>
          <a:ext cx="8001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F60961A3-6A32-403C-AF37-21805A6837F7}"/>
            </a:ext>
          </a:extLst>
        </xdr:cNvPr>
        <xdr:cNvSpPr txBox="1"/>
      </xdr:nvSpPr>
      <xdr:spPr>
        <a:xfrm>
          <a:off x="3239144" y="1315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7" name="n_2aveValue【福祉施設】&#10;有形固定資産減価償却率">
          <a:extLst>
            <a:ext uri="{FF2B5EF4-FFF2-40B4-BE49-F238E27FC236}">
              <a16:creationId xmlns:a16="http://schemas.microsoft.com/office/drawing/2014/main" id="{3D441331-537B-4827-B158-51C071113D86}"/>
            </a:ext>
          </a:extLst>
        </xdr:cNvPr>
        <xdr:cNvSpPr txBox="1"/>
      </xdr:nvSpPr>
      <xdr:spPr>
        <a:xfrm>
          <a:off x="2439044" y="1309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0A187102-3FCF-485E-8D7A-3D6FBD163A70}"/>
            </a:ext>
          </a:extLst>
        </xdr:cNvPr>
        <xdr:cNvSpPr txBox="1"/>
      </xdr:nvSpPr>
      <xdr:spPr>
        <a:xfrm>
          <a:off x="1648469" y="1298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a:extLst>
            <a:ext uri="{FF2B5EF4-FFF2-40B4-BE49-F238E27FC236}">
              <a16:creationId xmlns:a16="http://schemas.microsoft.com/office/drawing/2014/main" id="{6B2A7BDC-8783-4478-9984-7C166FD989BE}"/>
            </a:ext>
          </a:extLst>
        </xdr:cNvPr>
        <xdr:cNvSpPr txBox="1"/>
      </xdr:nvSpPr>
      <xdr:spPr>
        <a:xfrm>
          <a:off x="848369" y="1297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50635</xdr:rowOff>
    </xdr:from>
    <xdr:ext cx="405111" cy="259045"/>
    <xdr:sp macro="" textlink="">
      <xdr:nvSpPr>
        <xdr:cNvPr id="220" name="n_1mainValue【福祉施設】&#10;有形固定資産減価償却率">
          <a:extLst>
            <a:ext uri="{FF2B5EF4-FFF2-40B4-BE49-F238E27FC236}">
              <a16:creationId xmlns:a16="http://schemas.microsoft.com/office/drawing/2014/main" id="{1EF78412-B1F4-4867-9811-E3988BBC0656}"/>
            </a:ext>
          </a:extLst>
        </xdr:cNvPr>
        <xdr:cNvSpPr txBox="1"/>
      </xdr:nvSpPr>
      <xdr:spPr>
        <a:xfrm>
          <a:off x="3239144" y="1349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16346</xdr:rowOff>
    </xdr:from>
    <xdr:ext cx="405111" cy="259045"/>
    <xdr:sp macro="" textlink="">
      <xdr:nvSpPr>
        <xdr:cNvPr id="221" name="n_2mainValue【福祉施設】&#10;有形固定資産減価償却率">
          <a:extLst>
            <a:ext uri="{FF2B5EF4-FFF2-40B4-BE49-F238E27FC236}">
              <a16:creationId xmlns:a16="http://schemas.microsoft.com/office/drawing/2014/main" id="{2D7C942C-8112-47D5-B69F-3A36334F5DAA}"/>
            </a:ext>
          </a:extLst>
        </xdr:cNvPr>
        <xdr:cNvSpPr txBox="1"/>
      </xdr:nvSpPr>
      <xdr:spPr>
        <a:xfrm>
          <a:off x="2439044" y="1346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222" name="n_3mainValue【福祉施設】&#10;有形固定資産減価償却率">
          <a:extLst>
            <a:ext uri="{FF2B5EF4-FFF2-40B4-BE49-F238E27FC236}">
              <a16:creationId xmlns:a16="http://schemas.microsoft.com/office/drawing/2014/main" id="{DFE3A9B9-20F6-445D-9F68-5183028B1876}"/>
            </a:ext>
          </a:extLst>
        </xdr:cNvPr>
        <xdr:cNvSpPr txBox="1"/>
      </xdr:nvSpPr>
      <xdr:spPr>
        <a:xfrm>
          <a:off x="1648469" y="1344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86558</xdr:rowOff>
    </xdr:from>
    <xdr:ext cx="405111" cy="259045"/>
    <xdr:sp macro="" textlink="">
      <xdr:nvSpPr>
        <xdr:cNvPr id="223" name="n_4mainValue【福祉施設】&#10;有形固定資産減価償却率">
          <a:extLst>
            <a:ext uri="{FF2B5EF4-FFF2-40B4-BE49-F238E27FC236}">
              <a16:creationId xmlns:a16="http://schemas.microsoft.com/office/drawing/2014/main" id="{B509F5F9-5777-40C9-9993-081E02FC0CC6}"/>
            </a:ext>
          </a:extLst>
        </xdr:cNvPr>
        <xdr:cNvSpPr txBox="1"/>
      </xdr:nvSpPr>
      <xdr:spPr>
        <a:xfrm>
          <a:off x="848369"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E3419C2-8FFB-42B4-A51F-602CD2BC932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925C8A78-495A-4E12-9ADE-D3CD4504412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51537693-6B6E-42DD-A27C-D0A7DAE85B2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67A58A93-D555-4269-8C1C-ED276D3700A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7005788-D38A-44D5-8EAE-A1E72485CF2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CE21F9B5-5445-474D-874B-33F9948B1A6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4BD3EE92-E22C-426C-A0C7-3FE62AC1EF1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25069244-7DC1-45B9-B07D-FC8DF568B1C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70378510-8317-4DB5-AC70-08205E527FE2}"/>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3B739D9A-8D9B-49B9-B479-B1BBE654E87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5941E7B3-05FF-44B5-AC48-904F4718D9D0}"/>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82B288D3-21FB-43BC-9E13-70F8E8D77B9F}"/>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33C64EF9-5EA2-43A5-BAFA-F18CDF72D4CF}"/>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1F1CC01F-6211-4998-A2C7-4FC0AED64EE4}"/>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9656DE5E-99A3-4B48-BBAD-BD608C5610CB}"/>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DDE2E1FC-F6C9-4F8F-A1FB-46D5F5129CCD}"/>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F23DA2F9-A260-40A7-BCD5-496E0B008828}"/>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9F814A30-960F-44E0-AD7A-183EF28A2FEF}"/>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2D23F044-05ED-4504-8CCD-41C83D039BC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F155C7C1-C391-464B-B6EE-C95E60697EEF}"/>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95A0B8A1-4136-4277-90CC-C34015E8DE3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46B6F019-D34C-4B78-B0F4-285B091797D9}"/>
            </a:ext>
          </a:extLst>
        </xdr:cNvPr>
        <xdr:cNvCxnSpPr/>
      </xdr:nvCxnSpPr>
      <xdr:spPr>
        <a:xfrm flipV="1">
          <a:off x="9429115" y="12562509"/>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ADE9A265-19AB-4AF7-919B-F2AB181B44BB}"/>
            </a:ext>
          </a:extLst>
        </xdr:cNvPr>
        <xdr:cNvSpPr txBox="1"/>
      </xdr:nvSpPr>
      <xdr:spPr>
        <a:xfrm>
          <a:off x="9467850" y="1396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0062881B-6733-4E1F-A701-2C48F5E38E50}"/>
            </a:ext>
          </a:extLst>
        </xdr:cNvPr>
        <xdr:cNvCxnSpPr/>
      </xdr:nvCxnSpPr>
      <xdr:spPr>
        <a:xfrm>
          <a:off x="9363075" y="139615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1DE9310B-143A-48E6-AE5B-BDACDEE81ADA}"/>
            </a:ext>
          </a:extLst>
        </xdr:cNvPr>
        <xdr:cNvSpPr txBox="1"/>
      </xdr:nvSpPr>
      <xdr:spPr>
        <a:xfrm>
          <a:off x="9467850" y="123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D379E474-E220-4454-B615-0E8272638CA6}"/>
            </a:ext>
          </a:extLst>
        </xdr:cNvPr>
        <xdr:cNvCxnSpPr/>
      </xdr:nvCxnSpPr>
      <xdr:spPr>
        <a:xfrm>
          <a:off x="9363075" y="125625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A2659E0B-63B4-4E2C-957D-32A2D2347B73}"/>
            </a:ext>
          </a:extLst>
        </xdr:cNvPr>
        <xdr:cNvSpPr txBox="1"/>
      </xdr:nvSpPr>
      <xdr:spPr>
        <a:xfrm>
          <a:off x="9467850" y="13619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88338A5D-239C-4A09-BFB9-766D8C119BC3}"/>
            </a:ext>
          </a:extLst>
        </xdr:cNvPr>
        <xdr:cNvSpPr/>
      </xdr:nvSpPr>
      <xdr:spPr>
        <a:xfrm>
          <a:off x="9401175" y="1377452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BF7904B7-3676-4DC9-9CEE-C7CFC1F69116}"/>
            </a:ext>
          </a:extLst>
        </xdr:cNvPr>
        <xdr:cNvSpPr/>
      </xdr:nvSpPr>
      <xdr:spPr>
        <a:xfrm>
          <a:off x="8639175" y="137714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75EFEB97-0BA8-442C-BA2E-CBA051CDF0F6}"/>
            </a:ext>
          </a:extLst>
        </xdr:cNvPr>
        <xdr:cNvSpPr/>
      </xdr:nvSpPr>
      <xdr:spPr>
        <a:xfrm>
          <a:off x="7839075" y="13773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7AE04C68-B17A-41F2-9CC8-6517B87EF0AA}"/>
            </a:ext>
          </a:extLst>
        </xdr:cNvPr>
        <xdr:cNvSpPr/>
      </xdr:nvSpPr>
      <xdr:spPr>
        <a:xfrm>
          <a:off x="7029450" y="1377096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1A00E3FE-AAA5-432B-81AD-28D7E6FF767C}"/>
            </a:ext>
          </a:extLst>
        </xdr:cNvPr>
        <xdr:cNvSpPr/>
      </xdr:nvSpPr>
      <xdr:spPr>
        <a:xfrm>
          <a:off x="6238875" y="137828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BA0F440-317F-4C32-AB4B-7C74EBA27B8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EF25657-5A0F-4B99-B05D-23473A13281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5D61A40-7D66-4357-80E8-F276DE81754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6866617-066A-437B-8100-D1036FB3374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C9F42C4-4AA3-4BAB-AAE1-095923B9D0E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59537</xdr:rowOff>
    </xdr:from>
    <xdr:to>
      <xdr:col>55</xdr:col>
      <xdr:colOff>50800</xdr:colOff>
      <xdr:row>85</xdr:row>
      <xdr:rowOff>161137</xdr:rowOff>
    </xdr:to>
    <xdr:sp macro="" textlink="">
      <xdr:nvSpPr>
        <xdr:cNvPr id="261" name="楕円 260">
          <a:extLst>
            <a:ext uri="{FF2B5EF4-FFF2-40B4-BE49-F238E27FC236}">
              <a16:creationId xmlns:a16="http://schemas.microsoft.com/office/drawing/2014/main" id="{A839BC85-4E1E-4C2C-940A-479C40EB8E97}"/>
            </a:ext>
          </a:extLst>
        </xdr:cNvPr>
        <xdr:cNvSpPr/>
      </xdr:nvSpPr>
      <xdr:spPr>
        <a:xfrm>
          <a:off x="9401175" y="1383268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145914</xdr:rowOff>
    </xdr:from>
    <xdr:ext cx="469744" cy="259045"/>
    <xdr:sp macro="" textlink="">
      <xdr:nvSpPr>
        <xdr:cNvPr id="262" name="【福祉施設】&#10;一人当たり面積該当値テキスト">
          <a:extLst>
            <a:ext uri="{FF2B5EF4-FFF2-40B4-BE49-F238E27FC236}">
              <a16:creationId xmlns:a16="http://schemas.microsoft.com/office/drawing/2014/main" id="{85C7972F-8331-4FB5-B42B-3A47615E094E}"/>
            </a:ext>
          </a:extLst>
        </xdr:cNvPr>
        <xdr:cNvSpPr txBox="1"/>
      </xdr:nvSpPr>
      <xdr:spPr>
        <a:xfrm>
          <a:off x="9467850" y="137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53594</xdr:rowOff>
    </xdr:from>
    <xdr:to>
      <xdr:col>50</xdr:col>
      <xdr:colOff>165100</xdr:colOff>
      <xdr:row>85</xdr:row>
      <xdr:rowOff>155194</xdr:rowOff>
    </xdr:to>
    <xdr:sp macro="" textlink="">
      <xdr:nvSpPr>
        <xdr:cNvPr id="263" name="楕円 262">
          <a:extLst>
            <a:ext uri="{FF2B5EF4-FFF2-40B4-BE49-F238E27FC236}">
              <a16:creationId xmlns:a16="http://schemas.microsoft.com/office/drawing/2014/main" id="{8118AB80-23A2-4B3C-8EA3-6FAB40638067}"/>
            </a:ext>
          </a:extLst>
        </xdr:cNvPr>
        <xdr:cNvSpPr/>
      </xdr:nvSpPr>
      <xdr:spPr>
        <a:xfrm>
          <a:off x="8639175" y="138235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104394</xdr:rowOff>
    </xdr:from>
    <xdr:to>
      <xdr:col>55</xdr:col>
      <xdr:colOff>0</xdr:colOff>
      <xdr:row>85</xdr:row>
      <xdr:rowOff>110337</xdr:rowOff>
    </xdr:to>
    <xdr:cxnSp macro="">
      <xdr:nvCxnSpPr>
        <xdr:cNvPr id="264" name="直線コネクタ 263">
          <a:extLst>
            <a:ext uri="{FF2B5EF4-FFF2-40B4-BE49-F238E27FC236}">
              <a16:creationId xmlns:a16="http://schemas.microsoft.com/office/drawing/2014/main" id="{A10C12D7-F05E-4654-86BB-C5C40CD746CC}"/>
            </a:ext>
          </a:extLst>
        </xdr:cNvPr>
        <xdr:cNvCxnSpPr/>
      </xdr:nvCxnSpPr>
      <xdr:spPr>
        <a:xfrm>
          <a:off x="8686800" y="1388071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53136</xdr:rowOff>
    </xdr:from>
    <xdr:to>
      <xdr:col>46</xdr:col>
      <xdr:colOff>38100</xdr:colOff>
      <xdr:row>85</xdr:row>
      <xdr:rowOff>154736</xdr:rowOff>
    </xdr:to>
    <xdr:sp macro="" textlink="">
      <xdr:nvSpPr>
        <xdr:cNvPr id="265" name="楕円 264">
          <a:extLst>
            <a:ext uri="{FF2B5EF4-FFF2-40B4-BE49-F238E27FC236}">
              <a16:creationId xmlns:a16="http://schemas.microsoft.com/office/drawing/2014/main" id="{7A9F3A8E-FA7D-4789-BD2B-5082CF6A899C}"/>
            </a:ext>
          </a:extLst>
        </xdr:cNvPr>
        <xdr:cNvSpPr/>
      </xdr:nvSpPr>
      <xdr:spPr>
        <a:xfrm>
          <a:off x="7839075" y="13823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103936</xdr:rowOff>
    </xdr:from>
    <xdr:to>
      <xdr:col>50</xdr:col>
      <xdr:colOff>114300</xdr:colOff>
      <xdr:row>85</xdr:row>
      <xdr:rowOff>104394</xdr:rowOff>
    </xdr:to>
    <xdr:cxnSp macro="">
      <xdr:nvCxnSpPr>
        <xdr:cNvPr id="266" name="直線コネクタ 265">
          <a:extLst>
            <a:ext uri="{FF2B5EF4-FFF2-40B4-BE49-F238E27FC236}">
              <a16:creationId xmlns:a16="http://schemas.microsoft.com/office/drawing/2014/main" id="{98BF7718-2A33-4C4C-BE38-FC665AFBAA29}"/>
            </a:ext>
          </a:extLst>
        </xdr:cNvPr>
        <xdr:cNvCxnSpPr/>
      </xdr:nvCxnSpPr>
      <xdr:spPr>
        <a:xfrm>
          <a:off x="7886700" y="13880261"/>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53136</xdr:rowOff>
    </xdr:from>
    <xdr:to>
      <xdr:col>41</xdr:col>
      <xdr:colOff>101600</xdr:colOff>
      <xdr:row>85</xdr:row>
      <xdr:rowOff>154736</xdr:rowOff>
    </xdr:to>
    <xdr:sp macro="" textlink="">
      <xdr:nvSpPr>
        <xdr:cNvPr id="267" name="楕円 266">
          <a:extLst>
            <a:ext uri="{FF2B5EF4-FFF2-40B4-BE49-F238E27FC236}">
              <a16:creationId xmlns:a16="http://schemas.microsoft.com/office/drawing/2014/main" id="{E870E907-28EB-4011-B43C-CABA5CE0521A}"/>
            </a:ext>
          </a:extLst>
        </xdr:cNvPr>
        <xdr:cNvSpPr/>
      </xdr:nvSpPr>
      <xdr:spPr>
        <a:xfrm>
          <a:off x="7029450" y="13823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103936</xdr:rowOff>
    </xdr:from>
    <xdr:to>
      <xdr:col>45</xdr:col>
      <xdr:colOff>177800</xdr:colOff>
      <xdr:row>85</xdr:row>
      <xdr:rowOff>103936</xdr:rowOff>
    </xdr:to>
    <xdr:cxnSp macro="">
      <xdr:nvCxnSpPr>
        <xdr:cNvPr id="268" name="直線コネクタ 267">
          <a:extLst>
            <a:ext uri="{FF2B5EF4-FFF2-40B4-BE49-F238E27FC236}">
              <a16:creationId xmlns:a16="http://schemas.microsoft.com/office/drawing/2014/main" id="{E19E7EA2-CABB-4F93-A4DC-89CA1D4E2F65}"/>
            </a:ext>
          </a:extLst>
        </xdr:cNvPr>
        <xdr:cNvCxnSpPr/>
      </xdr:nvCxnSpPr>
      <xdr:spPr>
        <a:xfrm>
          <a:off x="7077075" y="138802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53136</xdr:rowOff>
    </xdr:from>
    <xdr:to>
      <xdr:col>36</xdr:col>
      <xdr:colOff>165100</xdr:colOff>
      <xdr:row>85</xdr:row>
      <xdr:rowOff>154736</xdr:rowOff>
    </xdr:to>
    <xdr:sp macro="" textlink="">
      <xdr:nvSpPr>
        <xdr:cNvPr id="269" name="楕円 268">
          <a:extLst>
            <a:ext uri="{FF2B5EF4-FFF2-40B4-BE49-F238E27FC236}">
              <a16:creationId xmlns:a16="http://schemas.microsoft.com/office/drawing/2014/main" id="{BC9E054B-0934-4C67-BD18-3D87BE4FCA55}"/>
            </a:ext>
          </a:extLst>
        </xdr:cNvPr>
        <xdr:cNvSpPr/>
      </xdr:nvSpPr>
      <xdr:spPr>
        <a:xfrm>
          <a:off x="6238875" y="138231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103936</xdr:rowOff>
    </xdr:from>
    <xdr:to>
      <xdr:col>41</xdr:col>
      <xdr:colOff>50800</xdr:colOff>
      <xdr:row>85</xdr:row>
      <xdr:rowOff>103936</xdr:rowOff>
    </xdr:to>
    <xdr:cxnSp macro="">
      <xdr:nvCxnSpPr>
        <xdr:cNvPr id="270" name="直線コネクタ 269">
          <a:extLst>
            <a:ext uri="{FF2B5EF4-FFF2-40B4-BE49-F238E27FC236}">
              <a16:creationId xmlns:a16="http://schemas.microsoft.com/office/drawing/2014/main" id="{F7321D24-9A40-49B7-A153-89B7DA5A194A}"/>
            </a:ext>
          </a:extLst>
        </xdr:cNvPr>
        <xdr:cNvCxnSpPr/>
      </xdr:nvCxnSpPr>
      <xdr:spPr>
        <a:xfrm>
          <a:off x="6286500" y="138802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F3BEF132-8A07-4DB3-BADD-C8A4EC19EF41}"/>
            </a:ext>
          </a:extLst>
        </xdr:cNvPr>
        <xdr:cNvSpPr txBox="1"/>
      </xdr:nvSpPr>
      <xdr:spPr>
        <a:xfrm>
          <a:off x="8458277" y="1356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272" name="n_2aveValue【福祉施設】&#10;一人当たり面積">
          <a:extLst>
            <a:ext uri="{FF2B5EF4-FFF2-40B4-BE49-F238E27FC236}">
              <a16:creationId xmlns:a16="http://schemas.microsoft.com/office/drawing/2014/main" id="{3984503D-DC7C-4429-9228-8EF3B9E4AAA7}"/>
            </a:ext>
          </a:extLst>
        </xdr:cNvPr>
        <xdr:cNvSpPr txBox="1"/>
      </xdr:nvSpPr>
      <xdr:spPr>
        <a:xfrm>
          <a:off x="7677227"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273" name="n_3aveValue【福祉施設】&#10;一人当たり面積">
          <a:extLst>
            <a:ext uri="{FF2B5EF4-FFF2-40B4-BE49-F238E27FC236}">
              <a16:creationId xmlns:a16="http://schemas.microsoft.com/office/drawing/2014/main" id="{29D4F8D8-EAF2-43D2-AB21-12743995A3D6}"/>
            </a:ext>
          </a:extLst>
        </xdr:cNvPr>
        <xdr:cNvSpPr txBox="1"/>
      </xdr:nvSpPr>
      <xdr:spPr>
        <a:xfrm>
          <a:off x="6867602" y="1356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274" name="n_4aveValue【福祉施設】&#10;一人当たり面積">
          <a:extLst>
            <a:ext uri="{FF2B5EF4-FFF2-40B4-BE49-F238E27FC236}">
              <a16:creationId xmlns:a16="http://schemas.microsoft.com/office/drawing/2014/main" id="{F1F9ECAE-8D37-4397-A0C0-CCD889F2314C}"/>
            </a:ext>
          </a:extLst>
        </xdr:cNvPr>
        <xdr:cNvSpPr txBox="1"/>
      </xdr:nvSpPr>
      <xdr:spPr>
        <a:xfrm>
          <a:off x="6067502" y="135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146321</xdr:rowOff>
    </xdr:from>
    <xdr:ext cx="469744" cy="259045"/>
    <xdr:sp macro="" textlink="">
      <xdr:nvSpPr>
        <xdr:cNvPr id="275" name="n_1mainValue【福祉施設】&#10;一人当たり面積">
          <a:extLst>
            <a:ext uri="{FF2B5EF4-FFF2-40B4-BE49-F238E27FC236}">
              <a16:creationId xmlns:a16="http://schemas.microsoft.com/office/drawing/2014/main" id="{292935B3-1EE4-403C-BA5A-14D2C24777B8}"/>
            </a:ext>
          </a:extLst>
        </xdr:cNvPr>
        <xdr:cNvSpPr txBox="1"/>
      </xdr:nvSpPr>
      <xdr:spPr>
        <a:xfrm>
          <a:off x="8458277" y="1391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145863</xdr:rowOff>
    </xdr:from>
    <xdr:ext cx="469744" cy="259045"/>
    <xdr:sp macro="" textlink="">
      <xdr:nvSpPr>
        <xdr:cNvPr id="276" name="n_2mainValue【福祉施設】&#10;一人当たり面積">
          <a:extLst>
            <a:ext uri="{FF2B5EF4-FFF2-40B4-BE49-F238E27FC236}">
              <a16:creationId xmlns:a16="http://schemas.microsoft.com/office/drawing/2014/main" id="{D7886680-BA01-40E6-9B68-460FC6F9F93C}"/>
            </a:ext>
          </a:extLst>
        </xdr:cNvPr>
        <xdr:cNvSpPr txBox="1"/>
      </xdr:nvSpPr>
      <xdr:spPr>
        <a:xfrm>
          <a:off x="7677227" y="139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145863</xdr:rowOff>
    </xdr:from>
    <xdr:ext cx="469744" cy="259045"/>
    <xdr:sp macro="" textlink="">
      <xdr:nvSpPr>
        <xdr:cNvPr id="277" name="n_3mainValue【福祉施設】&#10;一人当たり面積">
          <a:extLst>
            <a:ext uri="{FF2B5EF4-FFF2-40B4-BE49-F238E27FC236}">
              <a16:creationId xmlns:a16="http://schemas.microsoft.com/office/drawing/2014/main" id="{36A48FDF-1C01-497A-96AC-FF4550A978EB}"/>
            </a:ext>
          </a:extLst>
        </xdr:cNvPr>
        <xdr:cNvSpPr txBox="1"/>
      </xdr:nvSpPr>
      <xdr:spPr>
        <a:xfrm>
          <a:off x="6867602" y="139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145863</xdr:rowOff>
    </xdr:from>
    <xdr:ext cx="469744" cy="259045"/>
    <xdr:sp macro="" textlink="">
      <xdr:nvSpPr>
        <xdr:cNvPr id="278" name="n_4mainValue【福祉施設】&#10;一人当たり面積">
          <a:extLst>
            <a:ext uri="{FF2B5EF4-FFF2-40B4-BE49-F238E27FC236}">
              <a16:creationId xmlns:a16="http://schemas.microsoft.com/office/drawing/2014/main" id="{B6876DBB-4B29-4B29-BB23-1E5E446C3635}"/>
            </a:ext>
          </a:extLst>
        </xdr:cNvPr>
        <xdr:cNvSpPr txBox="1"/>
      </xdr:nvSpPr>
      <xdr:spPr>
        <a:xfrm>
          <a:off x="6067502" y="139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15EDADB-B43F-4DF9-9894-6AA454E84E1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517B53B3-6912-4868-8C41-A354E793FFE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9F2FAA17-6F8D-4C29-9A46-B9207BADB20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E3981B83-FFE2-430E-AFE4-C0D9FD31904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F0B64D6-6346-4C4E-812B-F81100F0B39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EA271343-99DE-401B-94FF-74E52EB55C7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AE541D20-60E1-426A-B073-2DA11FD31AE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CDD2110-AE1A-4234-853C-394CD78E25A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C6BE068A-4135-4EC6-9109-0FDE3C7970E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EE178331-FD4E-498D-8D5A-A4C2F31901E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6F35D59F-8631-4B5C-98B1-B7F02C64FB5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24EE468B-6965-4F3B-96EC-E5C49016152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B52BF14-6ED8-4051-A87F-06597D757E8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67F98F28-B9F0-40E2-B065-8294CA505FD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29906A5C-7608-4B29-B045-0FB7E9B46A6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4F597A3-84AD-4181-AD4B-6DE15145370C}"/>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5075B3B-6714-4CD5-8CC0-C1DB579B527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87888883-D36F-4F84-A74A-C3D84C58094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ABCE9DD8-A00D-4B5A-A664-DD2BC314FE1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FE1464E4-030F-4125-8DB9-DC54B73D8F2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17F981B0-78C2-4E2F-B45E-65B641F956E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2BAFF11D-5CEA-441F-BCAF-EC71D4EE724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D3ABE10D-88C6-41E4-8E58-ED9061C201A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1DFDBD54-45AC-44B3-9225-0CBADF57507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C322FEE6-80FE-4CB4-AE2E-C0BF69063DD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736B6F85-8CAB-4E89-9E3E-1C04C4A16B7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8C9541EB-FA98-44A7-A86B-92F058E5187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D944ED4C-4103-44A9-9343-B01F9EC17EF9}"/>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00C4B313-EB1C-40A2-8AC2-506BA58D75FC}"/>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4E2CD2DB-9C14-440B-BCCE-EE928461B28E}"/>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5D861BD3-2BC5-4522-B935-7A8F59128A62}"/>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D39B6D70-718B-4AC5-8AA3-8893D53ED0A4}"/>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F94D35AA-D182-4354-B0B9-88DA81F070A8}"/>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AC6BBEE7-52B1-4B76-B3BC-D0942081E9B0}"/>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585CAAAA-4FBF-4E88-B820-F70FCB51158E}"/>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32F5365A-90CB-408F-9F40-15123E06B70B}"/>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EA2ED816-9083-446F-A3CF-919F4098E5E3}"/>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7D94BFE6-35E6-4A8F-A0FC-9D12FE295ED0}"/>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D44D4452-6F25-4EB2-BC16-67EE469AD42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2F6DF1D1-0AD7-479C-B25C-F589F34158B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EC6D5C1D-848F-49DB-A9A5-67F16DC4228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F78FE12E-825E-49FF-A36A-E0198431DD79}"/>
            </a:ext>
          </a:extLst>
        </xdr:cNvPr>
        <xdr:cNvCxnSpPr/>
      </xdr:nvCxnSpPr>
      <xdr:spPr>
        <a:xfrm flipV="1">
          <a:off x="14696439" y="5401582"/>
          <a:ext cx="0" cy="150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2F12074D-D670-4AD4-8A63-3C122C5EE9DD}"/>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10070BBB-E5B0-49AA-AED4-C11A4DE51578}"/>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EAA60C7E-CD40-4E6F-B664-07ED1D18F620}"/>
            </a:ext>
          </a:extLst>
        </xdr:cNvPr>
        <xdr:cNvSpPr txBox="1"/>
      </xdr:nvSpPr>
      <xdr:spPr>
        <a:xfrm>
          <a:off x="14735175" y="51895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a:extLst>
            <a:ext uri="{FF2B5EF4-FFF2-40B4-BE49-F238E27FC236}">
              <a16:creationId xmlns:a16="http://schemas.microsoft.com/office/drawing/2014/main" id="{AF81BC2A-15D9-46AE-BEBD-32195A406BAE}"/>
            </a:ext>
          </a:extLst>
        </xdr:cNvPr>
        <xdr:cNvCxnSpPr/>
      </xdr:nvCxnSpPr>
      <xdr:spPr>
        <a:xfrm>
          <a:off x="14611350" y="54015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6037EF71-748A-467D-BEFC-F7F2A820C7F1}"/>
            </a:ext>
          </a:extLst>
        </xdr:cNvPr>
        <xdr:cNvSpPr txBox="1"/>
      </xdr:nvSpPr>
      <xdr:spPr>
        <a:xfrm>
          <a:off x="14735175" y="5944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a:extLst>
            <a:ext uri="{FF2B5EF4-FFF2-40B4-BE49-F238E27FC236}">
              <a16:creationId xmlns:a16="http://schemas.microsoft.com/office/drawing/2014/main" id="{2D5739BE-DBAE-457A-8453-F67CD8DC7569}"/>
            </a:ext>
          </a:extLst>
        </xdr:cNvPr>
        <xdr:cNvSpPr/>
      </xdr:nvSpPr>
      <xdr:spPr>
        <a:xfrm>
          <a:off x="14649450" y="6083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a:extLst>
            <a:ext uri="{FF2B5EF4-FFF2-40B4-BE49-F238E27FC236}">
              <a16:creationId xmlns:a16="http://schemas.microsoft.com/office/drawing/2014/main" id="{2373BF4B-884B-45A5-AE42-6EB566BD80AF}"/>
            </a:ext>
          </a:extLst>
        </xdr:cNvPr>
        <xdr:cNvSpPr/>
      </xdr:nvSpPr>
      <xdr:spPr>
        <a:xfrm>
          <a:off x="13887450" y="616031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28" name="フローチャート: 判断 327">
          <a:extLst>
            <a:ext uri="{FF2B5EF4-FFF2-40B4-BE49-F238E27FC236}">
              <a16:creationId xmlns:a16="http://schemas.microsoft.com/office/drawing/2014/main" id="{BC4CD95F-E7EB-49B0-A207-5D4623EE33F7}"/>
            </a:ext>
          </a:extLst>
        </xdr:cNvPr>
        <xdr:cNvSpPr/>
      </xdr:nvSpPr>
      <xdr:spPr>
        <a:xfrm>
          <a:off x="13096875" y="61635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29" name="フローチャート: 判断 328">
          <a:extLst>
            <a:ext uri="{FF2B5EF4-FFF2-40B4-BE49-F238E27FC236}">
              <a16:creationId xmlns:a16="http://schemas.microsoft.com/office/drawing/2014/main" id="{76328D44-CC35-4F27-8289-1E8D67A000F8}"/>
            </a:ext>
          </a:extLst>
        </xdr:cNvPr>
        <xdr:cNvSpPr/>
      </xdr:nvSpPr>
      <xdr:spPr>
        <a:xfrm>
          <a:off x="12296775" y="61632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30" name="フローチャート: 判断 329">
          <a:extLst>
            <a:ext uri="{FF2B5EF4-FFF2-40B4-BE49-F238E27FC236}">
              <a16:creationId xmlns:a16="http://schemas.microsoft.com/office/drawing/2014/main" id="{0E5A2514-004D-4ED7-A50D-EA6EBCDE6909}"/>
            </a:ext>
          </a:extLst>
        </xdr:cNvPr>
        <xdr:cNvSpPr/>
      </xdr:nvSpPr>
      <xdr:spPr>
        <a:xfrm>
          <a:off x="11487150" y="61371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DF16ABA-E5D0-4153-8153-EAEC6BDA4D3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3BA27A5B-415A-4FF4-8145-DB2F40BA4C9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3329D07-8F83-49E5-B329-B0B5AC2B9B3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7A5B532-D84F-4836-8943-6BD7B9551BA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560BABC-78AC-426F-942A-A8241CE52D3B}"/>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336" name="楕円 335">
          <a:extLst>
            <a:ext uri="{FF2B5EF4-FFF2-40B4-BE49-F238E27FC236}">
              <a16:creationId xmlns:a16="http://schemas.microsoft.com/office/drawing/2014/main" id="{DDF298C6-7F7F-43C1-ABA2-71890A465A49}"/>
            </a:ext>
          </a:extLst>
        </xdr:cNvPr>
        <xdr:cNvSpPr/>
      </xdr:nvSpPr>
      <xdr:spPr>
        <a:xfrm>
          <a:off x="14649450" y="6629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9C33F85-A515-47B6-A44E-D8432C32E8CA}"/>
            </a:ext>
          </a:extLst>
        </xdr:cNvPr>
        <xdr:cNvSpPr txBox="1"/>
      </xdr:nvSpPr>
      <xdr:spPr>
        <a:xfrm>
          <a:off x="14735175"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338" name="楕円 337">
          <a:extLst>
            <a:ext uri="{FF2B5EF4-FFF2-40B4-BE49-F238E27FC236}">
              <a16:creationId xmlns:a16="http://schemas.microsoft.com/office/drawing/2014/main" id="{A96AED07-312D-47BD-AD1F-FBEF538855E8}"/>
            </a:ext>
          </a:extLst>
        </xdr:cNvPr>
        <xdr:cNvSpPr/>
      </xdr:nvSpPr>
      <xdr:spPr>
        <a:xfrm>
          <a:off x="13887450" y="6609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19050</xdr:rowOff>
    </xdr:to>
    <xdr:cxnSp macro="">
      <xdr:nvCxnSpPr>
        <xdr:cNvPr id="339" name="直線コネクタ 338">
          <a:extLst>
            <a:ext uri="{FF2B5EF4-FFF2-40B4-BE49-F238E27FC236}">
              <a16:creationId xmlns:a16="http://schemas.microsoft.com/office/drawing/2014/main" id="{3A8A1621-9F3C-47DD-AFBE-FB5106565D16}"/>
            </a:ext>
          </a:extLst>
        </xdr:cNvPr>
        <xdr:cNvCxnSpPr/>
      </xdr:nvCxnSpPr>
      <xdr:spPr>
        <a:xfrm>
          <a:off x="13935075" y="6647906"/>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98878</xdr:rowOff>
    </xdr:from>
    <xdr:to>
      <xdr:col>76</xdr:col>
      <xdr:colOff>165100</xdr:colOff>
      <xdr:row>41</xdr:row>
      <xdr:rowOff>29028</xdr:rowOff>
    </xdr:to>
    <xdr:sp macro="" textlink="">
      <xdr:nvSpPr>
        <xdr:cNvPr id="340" name="楕円 339">
          <a:extLst>
            <a:ext uri="{FF2B5EF4-FFF2-40B4-BE49-F238E27FC236}">
              <a16:creationId xmlns:a16="http://schemas.microsoft.com/office/drawing/2014/main" id="{95C86925-027A-4663-A2D2-B339FF8AA29D}"/>
            </a:ext>
          </a:extLst>
        </xdr:cNvPr>
        <xdr:cNvSpPr/>
      </xdr:nvSpPr>
      <xdr:spPr>
        <a:xfrm>
          <a:off x="13096875" y="65885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149678</xdr:rowOff>
    </xdr:from>
    <xdr:to>
      <xdr:col>81</xdr:col>
      <xdr:colOff>50800</xdr:colOff>
      <xdr:row>40</xdr:row>
      <xdr:rowOff>170906</xdr:rowOff>
    </xdr:to>
    <xdr:cxnSp macro="">
      <xdr:nvCxnSpPr>
        <xdr:cNvPr id="341" name="直線コネクタ 340">
          <a:extLst>
            <a:ext uri="{FF2B5EF4-FFF2-40B4-BE49-F238E27FC236}">
              <a16:creationId xmlns:a16="http://schemas.microsoft.com/office/drawing/2014/main" id="{A4D73806-1A1D-4100-8DEF-9FC036E940EE}"/>
            </a:ext>
          </a:extLst>
        </xdr:cNvPr>
        <xdr:cNvCxnSpPr/>
      </xdr:nvCxnSpPr>
      <xdr:spPr>
        <a:xfrm>
          <a:off x="13144500" y="6636203"/>
          <a:ext cx="790575"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87449</xdr:rowOff>
    </xdr:from>
    <xdr:to>
      <xdr:col>72</xdr:col>
      <xdr:colOff>38100</xdr:colOff>
      <xdr:row>41</xdr:row>
      <xdr:rowOff>17599</xdr:rowOff>
    </xdr:to>
    <xdr:sp macro="" textlink="">
      <xdr:nvSpPr>
        <xdr:cNvPr id="342" name="楕円 341">
          <a:extLst>
            <a:ext uri="{FF2B5EF4-FFF2-40B4-BE49-F238E27FC236}">
              <a16:creationId xmlns:a16="http://schemas.microsoft.com/office/drawing/2014/main" id="{64925A20-21E4-4C97-8054-91B04A49F191}"/>
            </a:ext>
          </a:extLst>
        </xdr:cNvPr>
        <xdr:cNvSpPr/>
      </xdr:nvSpPr>
      <xdr:spPr>
        <a:xfrm>
          <a:off x="12296775" y="65707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138249</xdr:rowOff>
    </xdr:from>
    <xdr:to>
      <xdr:col>76</xdr:col>
      <xdr:colOff>114300</xdr:colOff>
      <xdr:row>40</xdr:row>
      <xdr:rowOff>149678</xdr:rowOff>
    </xdr:to>
    <xdr:cxnSp macro="">
      <xdr:nvCxnSpPr>
        <xdr:cNvPr id="343" name="直線コネクタ 342">
          <a:extLst>
            <a:ext uri="{FF2B5EF4-FFF2-40B4-BE49-F238E27FC236}">
              <a16:creationId xmlns:a16="http://schemas.microsoft.com/office/drawing/2014/main" id="{63FEFB8B-815B-4F8F-86D2-ACD90BA666C3}"/>
            </a:ext>
          </a:extLst>
        </xdr:cNvPr>
        <xdr:cNvCxnSpPr/>
      </xdr:nvCxnSpPr>
      <xdr:spPr>
        <a:xfrm>
          <a:off x="12344400" y="6627949"/>
          <a:ext cx="8001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344" name="楕円 343">
          <a:extLst>
            <a:ext uri="{FF2B5EF4-FFF2-40B4-BE49-F238E27FC236}">
              <a16:creationId xmlns:a16="http://schemas.microsoft.com/office/drawing/2014/main" id="{77259AA6-AE34-48D2-A237-D14F5687E3DD}"/>
            </a:ext>
          </a:extLst>
        </xdr:cNvPr>
        <xdr:cNvSpPr/>
      </xdr:nvSpPr>
      <xdr:spPr>
        <a:xfrm>
          <a:off x="11487150" y="65510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138249</xdr:rowOff>
    </xdr:to>
    <xdr:cxnSp macro="">
      <xdr:nvCxnSpPr>
        <xdr:cNvPr id="345" name="直線コネクタ 344">
          <a:extLst>
            <a:ext uri="{FF2B5EF4-FFF2-40B4-BE49-F238E27FC236}">
              <a16:creationId xmlns:a16="http://schemas.microsoft.com/office/drawing/2014/main" id="{E745BE52-106D-44C3-B75F-D9E490DC0ACE}"/>
            </a:ext>
          </a:extLst>
        </xdr:cNvPr>
        <xdr:cNvCxnSpPr/>
      </xdr:nvCxnSpPr>
      <xdr:spPr>
        <a:xfrm>
          <a:off x="11534775" y="6598648"/>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A38320F3-436B-45A5-9597-08195658FCF5}"/>
            </a:ext>
          </a:extLst>
        </xdr:cNvPr>
        <xdr:cNvSpPr txBox="1"/>
      </xdr:nvSpPr>
      <xdr:spPr>
        <a:xfrm>
          <a:off x="13745219" y="595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2EBEE3FB-26E0-4CBA-9276-A33FA13B8CAC}"/>
            </a:ext>
          </a:extLst>
        </xdr:cNvPr>
        <xdr:cNvSpPr txBox="1"/>
      </xdr:nvSpPr>
      <xdr:spPr>
        <a:xfrm>
          <a:off x="12964169" y="596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C8EFA034-E2E3-4929-BB52-2FE71F451DD6}"/>
            </a:ext>
          </a:extLst>
        </xdr:cNvPr>
        <xdr:cNvSpPr txBox="1"/>
      </xdr:nvSpPr>
      <xdr:spPr>
        <a:xfrm>
          <a:off x="12164069" y="594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2F2CFD7F-A032-49E4-A574-019B6EDD36E6}"/>
            </a:ext>
          </a:extLst>
        </xdr:cNvPr>
        <xdr:cNvSpPr txBox="1"/>
      </xdr:nvSpPr>
      <xdr:spPr>
        <a:xfrm>
          <a:off x="11354444" y="592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B48E2D15-DEB1-4B00-BC32-75803CD21C81}"/>
            </a:ext>
          </a:extLst>
        </xdr:cNvPr>
        <xdr:cNvSpPr txBox="1"/>
      </xdr:nvSpPr>
      <xdr:spPr>
        <a:xfrm>
          <a:off x="13745219" y="669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20155</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D9435B60-82BC-421C-8535-6AC14BEFEB12}"/>
            </a:ext>
          </a:extLst>
        </xdr:cNvPr>
        <xdr:cNvSpPr txBox="1"/>
      </xdr:nvSpPr>
      <xdr:spPr>
        <a:xfrm>
          <a:off x="12964169" y="666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8726</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B11E3D76-3290-4DF5-9401-9C4F1ED7BB4D}"/>
            </a:ext>
          </a:extLst>
        </xdr:cNvPr>
        <xdr:cNvSpPr txBox="1"/>
      </xdr:nvSpPr>
      <xdr:spPr>
        <a:xfrm>
          <a:off x="12164069" y="666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74B0BF86-E68E-45E5-A583-8719A8E6683F}"/>
            </a:ext>
          </a:extLst>
        </xdr:cNvPr>
        <xdr:cNvSpPr txBox="1"/>
      </xdr:nvSpPr>
      <xdr:spPr>
        <a:xfrm>
          <a:off x="11354444" y="664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2007962B-EDE9-4882-AF54-1B39D185B60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D6241D7E-38DA-4B25-8EDB-82A644674CE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B169AA3-5508-424D-A13E-C85E91426CF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56CC2F77-F114-4739-9E3C-E1DD65767BF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4D9E5023-34B4-4E8A-9912-A1530401170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321670D6-2DE0-4F27-B04A-A39EA918796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7534C495-0267-4377-86BF-F5B1E83E445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9BBF916A-47E1-4C15-A5FF-43E5040543A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8F8C538-E54F-4393-847D-64FE6E5D275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FD8E4697-E8F7-4C60-8E71-214008D622C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3A643E0E-FD44-432C-AF5C-7329D3F979A9}"/>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C90FB03E-761A-456B-AFD2-DAAB3F6CBF18}"/>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C129D4F5-775F-4F22-9E1B-743D4A616A8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1F622FA5-4328-454C-A7DC-482A9E36D3B6}"/>
            </a:ext>
          </a:extLst>
        </xdr:cNvPr>
        <xdr:cNvSpPr txBox="1"/>
      </xdr:nvSpPr>
      <xdr:spPr>
        <a:xfrm>
          <a:off x="15849828" y="6207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21C833AE-8C7C-4983-B8F9-4FE5EF978B0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E0CC792C-EF52-4DE9-A0C8-2A77CEAFEF37}"/>
            </a:ext>
          </a:extLst>
        </xdr:cNvPr>
        <xdr:cNvSpPr txBox="1"/>
      </xdr:nvSpPr>
      <xdr:spPr>
        <a:xfrm>
          <a:off x="15849828" y="577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E57D6D4C-278B-417B-B703-13CAB96B44B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3BBCB520-D2BC-4D46-BBD5-6FC1DC1E4270}"/>
            </a:ext>
          </a:extLst>
        </xdr:cNvPr>
        <xdr:cNvSpPr txBox="1"/>
      </xdr:nvSpPr>
      <xdr:spPr>
        <a:xfrm>
          <a:off x="15849828" y="535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6901A446-0F26-4F9D-9302-420F6AD85D3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54796195-FF48-4FB9-94F3-9E89125FBBE9}"/>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DE0C5EC9-E6FC-463F-8217-744F67725751}"/>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a:extLst>
            <a:ext uri="{FF2B5EF4-FFF2-40B4-BE49-F238E27FC236}">
              <a16:creationId xmlns:a16="http://schemas.microsoft.com/office/drawing/2014/main" id="{358D1275-00EB-4EC5-B673-E482C58D1540}"/>
            </a:ext>
          </a:extLst>
        </xdr:cNvPr>
        <xdr:cNvCxnSpPr/>
      </xdr:nvCxnSpPr>
      <xdr:spPr>
        <a:xfrm flipV="1">
          <a:off x="19954239" y="5436264"/>
          <a:ext cx="0"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7C44B856-792F-4769-A1AE-C2A1EDE5941B}"/>
            </a:ext>
          </a:extLst>
        </xdr:cNvPr>
        <xdr:cNvSpPr txBox="1"/>
      </xdr:nvSpPr>
      <xdr:spPr>
        <a:xfrm>
          <a:off x="19992975" y="678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a:extLst>
            <a:ext uri="{FF2B5EF4-FFF2-40B4-BE49-F238E27FC236}">
              <a16:creationId xmlns:a16="http://schemas.microsoft.com/office/drawing/2014/main" id="{2D18DC5A-9590-4D16-80F7-A83859466138}"/>
            </a:ext>
          </a:extLst>
        </xdr:cNvPr>
        <xdr:cNvCxnSpPr/>
      </xdr:nvCxnSpPr>
      <xdr:spPr>
        <a:xfrm>
          <a:off x="19878675" y="6780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3D84607C-8EB8-4BCE-838B-339E31587704}"/>
            </a:ext>
          </a:extLst>
        </xdr:cNvPr>
        <xdr:cNvSpPr txBox="1"/>
      </xdr:nvSpPr>
      <xdr:spPr>
        <a:xfrm>
          <a:off x="19992975" y="5221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a:extLst>
            <a:ext uri="{FF2B5EF4-FFF2-40B4-BE49-F238E27FC236}">
              <a16:creationId xmlns:a16="http://schemas.microsoft.com/office/drawing/2014/main" id="{9985F484-191D-4919-A3FF-18BA29050679}"/>
            </a:ext>
          </a:extLst>
        </xdr:cNvPr>
        <xdr:cNvCxnSpPr/>
      </xdr:nvCxnSpPr>
      <xdr:spPr>
        <a:xfrm>
          <a:off x="19878675" y="543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FB0EF25C-538B-479C-94B6-F714D2066C77}"/>
            </a:ext>
          </a:extLst>
        </xdr:cNvPr>
        <xdr:cNvSpPr txBox="1"/>
      </xdr:nvSpPr>
      <xdr:spPr>
        <a:xfrm>
          <a:off x="19992975" y="6467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a:extLst>
            <a:ext uri="{FF2B5EF4-FFF2-40B4-BE49-F238E27FC236}">
              <a16:creationId xmlns:a16="http://schemas.microsoft.com/office/drawing/2014/main" id="{A12678BF-B0D8-4926-8942-C77DB5839A1B}"/>
            </a:ext>
          </a:extLst>
        </xdr:cNvPr>
        <xdr:cNvSpPr/>
      </xdr:nvSpPr>
      <xdr:spPr>
        <a:xfrm>
          <a:off x="19897725" y="661298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a:extLst>
            <a:ext uri="{FF2B5EF4-FFF2-40B4-BE49-F238E27FC236}">
              <a16:creationId xmlns:a16="http://schemas.microsoft.com/office/drawing/2014/main" id="{20C096D9-EFB4-4FF9-88AD-8D8FAFD5ED4F}"/>
            </a:ext>
          </a:extLst>
        </xdr:cNvPr>
        <xdr:cNvSpPr/>
      </xdr:nvSpPr>
      <xdr:spPr>
        <a:xfrm>
          <a:off x="19154775" y="6622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83" name="フローチャート: 判断 382">
          <a:extLst>
            <a:ext uri="{FF2B5EF4-FFF2-40B4-BE49-F238E27FC236}">
              <a16:creationId xmlns:a16="http://schemas.microsoft.com/office/drawing/2014/main" id="{C88A1F1A-E3C9-411F-914E-538A8E36B18B}"/>
            </a:ext>
          </a:extLst>
        </xdr:cNvPr>
        <xdr:cNvSpPr/>
      </xdr:nvSpPr>
      <xdr:spPr>
        <a:xfrm>
          <a:off x="18345150" y="66080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84" name="フローチャート: 判断 383">
          <a:extLst>
            <a:ext uri="{FF2B5EF4-FFF2-40B4-BE49-F238E27FC236}">
              <a16:creationId xmlns:a16="http://schemas.microsoft.com/office/drawing/2014/main" id="{0A5FF570-ACF7-49C0-8FA2-E50A76282D52}"/>
            </a:ext>
          </a:extLst>
        </xdr:cNvPr>
        <xdr:cNvSpPr/>
      </xdr:nvSpPr>
      <xdr:spPr>
        <a:xfrm>
          <a:off x="17554575" y="66130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85" name="フローチャート: 判断 384">
          <a:extLst>
            <a:ext uri="{FF2B5EF4-FFF2-40B4-BE49-F238E27FC236}">
              <a16:creationId xmlns:a16="http://schemas.microsoft.com/office/drawing/2014/main" id="{B2DF362E-9DD2-488F-92DF-36FCC2F0BCC2}"/>
            </a:ext>
          </a:extLst>
        </xdr:cNvPr>
        <xdr:cNvSpPr/>
      </xdr:nvSpPr>
      <xdr:spPr>
        <a:xfrm>
          <a:off x="16754475" y="6622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212DEB54-9789-4D82-BDA5-5FC65C7184D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3340176-DC4A-4EBA-8B8E-F2104F2841E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2469D87-772B-433B-9190-731E814E07B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3FA9D91-6F8D-4587-9EC4-F3EB0E844E2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E6DEAD8-99AC-4F60-8763-DE088C31A5C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59799</xdr:rowOff>
    </xdr:from>
    <xdr:to>
      <xdr:col>116</xdr:col>
      <xdr:colOff>114300</xdr:colOff>
      <xdr:row>41</xdr:row>
      <xdr:rowOff>161399</xdr:rowOff>
    </xdr:to>
    <xdr:sp macro="" textlink="">
      <xdr:nvSpPr>
        <xdr:cNvPr id="391" name="楕円 390">
          <a:extLst>
            <a:ext uri="{FF2B5EF4-FFF2-40B4-BE49-F238E27FC236}">
              <a16:creationId xmlns:a16="http://schemas.microsoft.com/office/drawing/2014/main" id="{F797D672-FA1A-47D7-91D9-D9F295B4C244}"/>
            </a:ext>
          </a:extLst>
        </xdr:cNvPr>
        <xdr:cNvSpPr/>
      </xdr:nvSpPr>
      <xdr:spPr>
        <a:xfrm>
          <a:off x="19897725" y="67082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146176</xdr:rowOff>
    </xdr:from>
    <xdr:ext cx="534377" cy="259045"/>
    <xdr:sp macro="" textlink="">
      <xdr:nvSpPr>
        <xdr:cNvPr id="392" name="【一般廃棄物処理施設】&#10;一人当たり有形固定資産（償却資産）額該当値テキスト">
          <a:extLst>
            <a:ext uri="{FF2B5EF4-FFF2-40B4-BE49-F238E27FC236}">
              <a16:creationId xmlns:a16="http://schemas.microsoft.com/office/drawing/2014/main" id="{B366F983-E368-485E-9933-9F59F239F496}"/>
            </a:ext>
          </a:extLst>
        </xdr:cNvPr>
        <xdr:cNvSpPr txBox="1"/>
      </xdr:nvSpPr>
      <xdr:spPr>
        <a:xfrm>
          <a:off x="19992975" y="66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60310</xdr:rowOff>
    </xdr:from>
    <xdr:to>
      <xdr:col>112</xdr:col>
      <xdr:colOff>38100</xdr:colOff>
      <xdr:row>41</xdr:row>
      <xdr:rowOff>161910</xdr:rowOff>
    </xdr:to>
    <xdr:sp macro="" textlink="">
      <xdr:nvSpPr>
        <xdr:cNvPr id="393" name="楕円 392">
          <a:extLst>
            <a:ext uri="{FF2B5EF4-FFF2-40B4-BE49-F238E27FC236}">
              <a16:creationId xmlns:a16="http://schemas.microsoft.com/office/drawing/2014/main" id="{2ABFC898-B4F7-44D5-8A6F-BF0021926BBC}"/>
            </a:ext>
          </a:extLst>
        </xdr:cNvPr>
        <xdr:cNvSpPr/>
      </xdr:nvSpPr>
      <xdr:spPr>
        <a:xfrm>
          <a:off x="19154775" y="67087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110599</xdr:rowOff>
    </xdr:from>
    <xdr:to>
      <xdr:col>116</xdr:col>
      <xdr:colOff>63500</xdr:colOff>
      <xdr:row>41</xdr:row>
      <xdr:rowOff>111110</xdr:rowOff>
    </xdr:to>
    <xdr:cxnSp macro="">
      <xdr:nvCxnSpPr>
        <xdr:cNvPr id="394" name="直線コネクタ 393">
          <a:extLst>
            <a:ext uri="{FF2B5EF4-FFF2-40B4-BE49-F238E27FC236}">
              <a16:creationId xmlns:a16="http://schemas.microsoft.com/office/drawing/2014/main" id="{CF55CB13-9092-4678-8FE2-89FF7F3DFB52}"/>
            </a:ext>
          </a:extLst>
        </xdr:cNvPr>
        <xdr:cNvCxnSpPr/>
      </xdr:nvCxnSpPr>
      <xdr:spPr>
        <a:xfrm flipV="1">
          <a:off x="19202400" y="6755874"/>
          <a:ext cx="752475"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61848</xdr:rowOff>
    </xdr:from>
    <xdr:to>
      <xdr:col>107</xdr:col>
      <xdr:colOff>101600</xdr:colOff>
      <xdr:row>41</xdr:row>
      <xdr:rowOff>163448</xdr:rowOff>
    </xdr:to>
    <xdr:sp macro="" textlink="">
      <xdr:nvSpPr>
        <xdr:cNvPr id="395" name="楕円 394">
          <a:extLst>
            <a:ext uri="{FF2B5EF4-FFF2-40B4-BE49-F238E27FC236}">
              <a16:creationId xmlns:a16="http://schemas.microsoft.com/office/drawing/2014/main" id="{B395F66F-59DE-44B2-B764-2948F02C765F}"/>
            </a:ext>
          </a:extLst>
        </xdr:cNvPr>
        <xdr:cNvSpPr/>
      </xdr:nvSpPr>
      <xdr:spPr>
        <a:xfrm>
          <a:off x="18345150" y="67134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111110</xdr:rowOff>
    </xdr:from>
    <xdr:to>
      <xdr:col>111</xdr:col>
      <xdr:colOff>177800</xdr:colOff>
      <xdr:row>41</xdr:row>
      <xdr:rowOff>112648</xdr:rowOff>
    </xdr:to>
    <xdr:cxnSp macro="">
      <xdr:nvCxnSpPr>
        <xdr:cNvPr id="396" name="直線コネクタ 395">
          <a:extLst>
            <a:ext uri="{FF2B5EF4-FFF2-40B4-BE49-F238E27FC236}">
              <a16:creationId xmlns:a16="http://schemas.microsoft.com/office/drawing/2014/main" id="{06C6DF69-970A-4090-9647-30D4A4630550}"/>
            </a:ext>
          </a:extLst>
        </xdr:cNvPr>
        <xdr:cNvCxnSpPr/>
      </xdr:nvCxnSpPr>
      <xdr:spPr>
        <a:xfrm flipV="1">
          <a:off x="18392775" y="6756385"/>
          <a:ext cx="809625"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46404</xdr:rowOff>
    </xdr:from>
    <xdr:to>
      <xdr:col>102</xdr:col>
      <xdr:colOff>165100</xdr:colOff>
      <xdr:row>41</xdr:row>
      <xdr:rowOff>148004</xdr:rowOff>
    </xdr:to>
    <xdr:sp macro="" textlink="">
      <xdr:nvSpPr>
        <xdr:cNvPr id="397" name="楕円 396">
          <a:extLst>
            <a:ext uri="{FF2B5EF4-FFF2-40B4-BE49-F238E27FC236}">
              <a16:creationId xmlns:a16="http://schemas.microsoft.com/office/drawing/2014/main" id="{91216CC5-6914-4870-B30E-418926BF4F6D}"/>
            </a:ext>
          </a:extLst>
        </xdr:cNvPr>
        <xdr:cNvSpPr/>
      </xdr:nvSpPr>
      <xdr:spPr>
        <a:xfrm>
          <a:off x="17554575" y="6698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97204</xdr:rowOff>
    </xdr:from>
    <xdr:to>
      <xdr:col>107</xdr:col>
      <xdr:colOff>50800</xdr:colOff>
      <xdr:row>41</xdr:row>
      <xdr:rowOff>112648</xdr:rowOff>
    </xdr:to>
    <xdr:cxnSp macro="">
      <xdr:nvCxnSpPr>
        <xdr:cNvPr id="398" name="直線コネクタ 397">
          <a:extLst>
            <a:ext uri="{FF2B5EF4-FFF2-40B4-BE49-F238E27FC236}">
              <a16:creationId xmlns:a16="http://schemas.microsoft.com/office/drawing/2014/main" id="{5CAE9038-0FC0-4875-97B2-222AA2A60C66}"/>
            </a:ext>
          </a:extLst>
        </xdr:cNvPr>
        <xdr:cNvCxnSpPr/>
      </xdr:nvCxnSpPr>
      <xdr:spPr>
        <a:xfrm>
          <a:off x="17602200" y="6745654"/>
          <a:ext cx="790575"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46532</xdr:rowOff>
    </xdr:from>
    <xdr:to>
      <xdr:col>98</xdr:col>
      <xdr:colOff>38100</xdr:colOff>
      <xdr:row>41</xdr:row>
      <xdr:rowOff>148132</xdr:rowOff>
    </xdr:to>
    <xdr:sp macro="" textlink="">
      <xdr:nvSpPr>
        <xdr:cNvPr id="399" name="楕円 398">
          <a:extLst>
            <a:ext uri="{FF2B5EF4-FFF2-40B4-BE49-F238E27FC236}">
              <a16:creationId xmlns:a16="http://schemas.microsoft.com/office/drawing/2014/main" id="{907A4B1D-8A8D-4456-A476-A1A95354DD78}"/>
            </a:ext>
          </a:extLst>
        </xdr:cNvPr>
        <xdr:cNvSpPr/>
      </xdr:nvSpPr>
      <xdr:spPr>
        <a:xfrm>
          <a:off x="16754475" y="66981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97204</xdr:rowOff>
    </xdr:from>
    <xdr:to>
      <xdr:col>102</xdr:col>
      <xdr:colOff>114300</xdr:colOff>
      <xdr:row>41</xdr:row>
      <xdr:rowOff>97332</xdr:rowOff>
    </xdr:to>
    <xdr:cxnSp macro="">
      <xdr:nvCxnSpPr>
        <xdr:cNvPr id="400" name="直線コネクタ 399">
          <a:extLst>
            <a:ext uri="{FF2B5EF4-FFF2-40B4-BE49-F238E27FC236}">
              <a16:creationId xmlns:a16="http://schemas.microsoft.com/office/drawing/2014/main" id="{B903741D-950C-400D-A978-78B14C1F9208}"/>
            </a:ext>
          </a:extLst>
        </xdr:cNvPr>
        <xdr:cNvCxnSpPr/>
      </xdr:nvCxnSpPr>
      <xdr:spPr>
        <a:xfrm flipV="1">
          <a:off x="16802100" y="6745654"/>
          <a:ext cx="8001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7260333C-0797-4E3E-834C-5783F42B5E63}"/>
            </a:ext>
          </a:extLst>
        </xdr:cNvPr>
        <xdr:cNvSpPr txBox="1"/>
      </xdr:nvSpPr>
      <xdr:spPr>
        <a:xfrm>
          <a:off x="18915595" y="641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5797E5B9-C1F5-43D2-AE1D-2FAAA573BFCA}"/>
            </a:ext>
          </a:extLst>
        </xdr:cNvPr>
        <xdr:cNvSpPr txBox="1"/>
      </xdr:nvSpPr>
      <xdr:spPr>
        <a:xfrm>
          <a:off x="18134545" y="63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12063E86-63FC-4D9D-BDC5-8B75C11E804F}"/>
            </a:ext>
          </a:extLst>
        </xdr:cNvPr>
        <xdr:cNvSpPr txBox="1"/>
      </xdr:nvSpPr>
      <xdr:spPr>
        <a:xfrm>
          <a:off x="17324920" y="640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9A1C445E-8465-4C6A-B48B-86356D5CEE77}"/>
            </a:ext>
          </a:extLst>
        </xdr:cNvPr>
        <xdr:cNvSpPr txBox="1"/>
      </xdr:nvSpPr>
      <xdr:spPr>
        <a:xfrm>
          <a:off x="16524820" y="641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153037</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448530BB-C218-44C8-8B7D-B311A42770B6}"/>
            </a:ext>
          </a:extLst>
        </xdr:cNvPr>
        <xdr:cNvSpPr txBox="1"/>
      </xdr:nvSpPr>
      <xdr:spPr>
        <a:xfrm>
          <a:off x="18944736" y="68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154575</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F3061259-4410-470E-8846-811A4F58F0F4}"/>
            </a:ext>
          </a:extLst>
        </xdr:cNvPr>
        <xdr:cNvSpPr txBox="1"/>
      </xdr:nvSpPr>
      <xdr:spPr>
        <a:xfrm>
          <a:off x="18163686" y="68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139131</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D515DF75-735F-49E5-BE50-3AD9852A01E4}"/>
            </a:ext>
          </a:extLst>
        </xdr:cNvPr>
        <xdr:cNvSpPr txBox="1"/>
      </xdr:nvSpPr>
      <xdr:spPr>
        <a:xfrm>
          <a:off x="17354061" y="679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139259</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CB5AE959-4235-42AF-95DA-3CB656F3FA55}"/>
            </a:ext>
          </a:extLst>
        </xdr:cNvPr>
        <xdr:cNvSpPr txBox="1"/>
      </xdr:nvSpPr>
      <xdr:spPr>
        <a:xfrm>
          <a:off x="16563486" y="67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C1D6D335-FDBF-412C-9930-E4A9C962768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707E7DC6-C25D-47DF-B701-245AC5B2A00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F2CB3DC4-44CD-4DF2-B42D-A861692AA97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A6B3F3B-3ED3-4086-BA41-C85660B6F31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75AB7E58-CD71-4994-8EEA-A632C2DECD4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83BA91AC-51A9-4C83-A586-3BAEF993548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5DFB517E-4E72-48A6-8701-47E6EA3686D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72E8A866-BF16-4F3F-9AC8-B7C2A5233E57}"/>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32ED2F87-BB98-46BD-9E4D-0032F071B87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ED1BBB44-49B2-4638-8F78-7621FB28279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CA6ED804-DB78-462C-8524-3629EB1651F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D3BC9208-69CB-4C2E-B6BB-70B0E0C73C4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43C8F3C9-279D-4A91-BBC5-4EB328DBD68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84BE7030-5545-46CC-B49E-BEA62BFA23E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C82F48BA-376A-4572-B246-FC9918C8B12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6D2E346A-5AA3-46D5-8918-329CB87B885F}"/>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13EC2A13-AD31-4BEE-A3DF-9D96BCD6995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9CF1B190-552D-445D-8487-66D8ADE42C5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34F5016A-199E-4784-9EFC-95179B50B88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5B2C1131-D946-44F5-B127-22168B68B65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B9BF8EB6-7ACC-4607-8853-25CFF89676D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C8096295-9D1C-4C15-A630-3B3990536FD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8D5BA377-C688-4577-B332-041174E73DD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E1174866-41E5-4108-ACF6-EF0E145EFFC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ACCD5D10-6BC1-41DF-B4BD-7B3C43480E5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F6DE7CB2-4611-4F2E-9E31-8BC3419497D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B94C318B-C850-4570-BB6A-83203B362BA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4D48DED3-8739-4032-9CD1-AAC3A5DEE2D0}"/>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6EB2B538-3726-4AFE-AB44-2F97181FC02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D5770F9E-6421-4F06-828C-563E4C51871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F324A8BD-1621-4D45-A1E1-5613661B65C4}"/>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5AF6D2B0-8FC4-4DAD-BC84-19496753988C}"/>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EE9862C3-3D5A-4814-952E-9FEE641F777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02EC20E1-7316-40C0-93C8-FAACD313CC7C}"/>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AEFC1EBA-4C70-4817-BEE3-2BFFB6AEA2C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A1911273-96BF-4C00-BCC9-0EB92D11C011}"/>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928337E0-210D-4D07-9672-D2BAB1FB591D}"/>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19A5AAEB-5772-4332-AD07-7F365DD6F96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7BC586AC-8812-4E22-8A67-7B92FD41C1F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2A11385C-1431-4A06-A615-B367A0776361}"/>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DFC63648-DF4C-4191-9CC5-CF654C77BD63}"/>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D215F14A-A72D-41C4-9486-A4B47E3B3D4A}"/>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8BA773F1-8BCC-4F44-A6E2-7D9382D75EBC}"/>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1E72E231-270C-46D6-8BF1-FBE941D235D3}"/>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4F5040CB-E8A0-4CAE-9B0E-C962E76D89D0}"/>
            </a:ext>
          </a:extLst>
        </xdr:cNvPr>
        <xdr:cNvSpPr txBox="1"/>
      </xdr:nvSpPr>
      <xdr:spPr>
        <a:xfrm>
          <a:off x="14735175" y="13209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E421E4CF-E720-4387-A70D-153D54331126}"/>
            </a:ext>
          </a:extLst>
        </xdr:cNvPr>
        <xdr:cNvSpPr/>
      </xdr:nvSpPr>
      <xdr:spPr>
        <a:xfrm>
          <a:off x="14649450"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0C905A22-4456-4567-825A-5C7A6E2ADABC}"/>
            </a:ext>
          </a:extLst>
        </xdr:cNvPr>
        <xdr:cNvSpPr/>
      </xdr:nvSpPr>
      <xdr:spPr>
        <a:xfrm>
          <a:off x="13887450" y="132276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6" name="フローチャート: 判断 455">
          <a:extLst>
            <a:ext uri="{FF2B5EF4-FFF2-40B4-BE49-F238E27FC236}">
              <a16:creationId xmlns:a16="http://schemas.microsoft.com/office/drawing/2014/main" id="{EB757F9D-83EF-4DCC-9470-556BA09C5843}"/>
            </a:ext>
          </a:extLst>
        </xdr:cNvPr>
        <xdr:cNvSpPr/>
      </xdr:nvSpPr>
      <xdr:spPr>
        <a:xfrm>
          <a:off x="13096875" y="13232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7" name="フローチャート: 判断 456">
          <a:extLst>
            <a:ext uri="{FF2B5EF4-FFF2-40B4-BE49-F238E27FC236}">
              <a16:creationId xmlns:a16="http://schemas.microsoft.com/office/drawing/2014/main" id="{DFB77555-1320-4FE1-9862-61F75034BFCD}"/>
            </a:ext>
          </a:extLst>
        </xdr:cNvPr>
        <xdr:cNvSpPr/>
      </xdr:nvSpPr>
      <xdr:spPr>
        <a:xfrm>
          <a:off x="12296775" y="132886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8" name="フローチャート: 判断 457">
          <a:extLst>
            <a:ext uri="{FF2B5EF4-FFF2-40B4-BE49-F238E27FC236}">
              <a16:creationId xmlns:a16="http://schemas.microsoft.com/office/drawing/2014/main" id="{E3AA117B-AD19-4716-8B80-ED5F44E56A82}"/>
            </a:ext>
          </a:extLst>
        </xdr:cNvPr>
        <xdr:cNvSpPr/>
      </xdr:nvSpPr>
      <xdr:spPr>
        <a:xfrm>
          <a:off x="11487150" y="132943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45FD3115-0051-4C24-8B48-17454916564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8BA67FA8-6D2F-4D9D-89A8-50F349CBBC3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713AAF8D-B5D4-4294-9CD7-EB156647E54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F6B9E47-C6FB-4000-8D5E-78C5E1B4AC1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820F43A-A4A2-4703-9324-7E1C145A065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85089</xdr:rowOff>
    </xdr:from>
    <xdr:to>
      <xdr:col>85</xdr:col>
      <xdr:colOff>177800</xdr:colOff>
      <xdr:row>82</xdr:row>
      <xdr:rowOff>15239</xdr:rowOff>
    </xdr:to>
    <xdr:sp macro="" textlink="">
      <xdr:nvSpPr>
        <xdr:cNvPr id="464" name="楕円 463">
          <a:extLst>
            <a:ext uri="{FF2B5EF4-FFF2-40B4-BE49-F238E27FC236}">
              <a16:creationId xmlns:a16="http://schemas.microsoft.com/office/drawing/2014/main" id="{91466CFF-3971-44D5-A6F7-1D1205AA5445}"/>
            </a:ext>
          </a:extLst>
        </xdr:cNvPr>
        <xdr:cNvSpPr/>
      </xdr:nvSpPr>
      <xdr:spPr>
        <a:xfrm>
          <a:off x="14649450" y="132137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107966</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F2327B16-DCD7-4305-A18E-FAB3066A6089}"/>
            </a:ext>
          </a:extLst>
        </xdr:cNvPr>
        <xdr:cNvSpPr txBox="1"/>
      </xdr:nvSpPr>
      <xdr:spPr>
        <a:xfrm>
          <a:off x="14735175"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53339</xdr:rowOff>
    </xdr:from>
    <xdr:to>
      <xdr:col>81</xdr:col>
      <xdr:colOff>101600</xdr:colOff>
      <xdr:row>81</xdr:row>
      <xdr:rowOff>154939</xdr:rowOff>
    </xdr:to>
    <xdr:sp macro="" textlink="">
      <xdr:nvSpPr>
        <xdr:cNvPr id="466" name="楕円 465">
          <a:extLst>
            <a:ext uri="{FF2B5EF4-FFF2-40B4-BE49-F238E27FC236}">
              <a16:creationId xmlns:a16="http://schemas.microsoft.com/office/drawing/2014/main" id="{972517D8-105D-49A0-8C76-8C501B7A1C49}"/>
            </a:ext>
          </a:extLst>
        </xdr:cNvPr>
        <xdr:cNvSpPr/>
      </xdr:nvSpPr>
      <xdr:spPr>
        <a:xfrm>
          <a:off x="13887450" y="131756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104139</xdr:rowOff>
    </xdr:from>
    <xdr:to>
      <xdr:col>85</xdr:col>
      <xdr:colOff>127000</xdr:colOff>
      <xdr:row>81</xdr:row>
      <xdr:rowOff>135889</xdr:rowOff>
    </xdr:to>
    <xdr:cxnSp macro="">
      <xdr:nvCxnSpPr>
        <xdr:cNvPr id="467" name="直線コネクタ 466">
          <a:extLst>
            <a:ext uri="{FF2B5EF4-FFF2-40B4-BE49-F238E27FC236}">
              <a16:creationId xmlns:a16="http://schemas.microsoft.com/office/drawing/2014/main" id="{7AE8FF42-C8DD-4A1C-9F61-44EE043A92B4}"/>
            </a:ext>
          </a:extLst>
        </xdr:cNvPr>
        <xdr:cNvCxnSpPr/>
      </xdr:nvCxnSpPr>
      <xdr:spPr>
        <a:xfrm>
          <a:off x="13935075" y="13232764"/>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468" name="楕円 467">
          <a:extLst>
            <a:ext uri="{FF2B5EF4-FFF2-40B4-BE49-F238E27FC236}">
              <a16:creationId xmlns:a16="http://schemas.microsoft.com/office/drawing/2014/main" id="{231669FF-1573-47DF-88B8-C146108EC75E}"/>
            </a:ext>
          </a:extLst>
        </xdr:cNvPr>
        <xdr:cNvSpPr/>
      </xdr:nvSpPr>
      <xdr:spPr>
        <a:xfrm>
          <a:off x="13096875" y="13147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104139</xdr:rowOff>
    </xdr:to>
    <xdr:cxnSp macro="">
      <xdr:nvCxnSpPr>
        <xdr:cNvPr id="469" name="直線コネクタ 468">
          <a:extLst>
            <a:ext uri="{FF2B5EF4-FFF2-40B4-BE49-F238E27FC236}">
              <a16:creationId xmlns:a16="http://schemas.microsoft.com/office/drawing/2014/main" id="{721FFC12-6A6C-41BB-9D28-0C7068315936}"/>
            </a:ext>
          </a:extLst>
        </xdr:cNvPr>
        <xdr:cNvCxnSpPr/>
      </xdr:nvCxnSpPr>
      <xdr:spPr>
        <a:xfrm>
          <a:off x="13144500" y="13194664"/>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160020</xdr:rowOff>
    </xdr:from>
    <xdr:to>
      <xdr:col>72</xdr:col>
      <xdr:colOff>38100</xdr:colOff>
      <xdr:row>81</xdr:row>
      <xdr:rowOff>90170</xdr:rowOff>
    </xdr:to>
    <xdr:sp macro="" textlink="">
      <xdr:nvSpPr>
        <xdr:cNvPr id="470" name="楕円 469">
          <a:extLst>
            <a:ext uri="{FF2B5EF4-FFF2-40B4-BE49-F238E27FC236}">
              <a16:creationId xmlns:a16="http://schemas.microsoft.com/office/drawing/2014/main" id="{33260D8D-F31B-4FFE-ABDA-5A229190DC07}"/>
            </a:ext>
          </a:extLst>
        </xdr:cNvPr>
        <xdr:cNvSpPr/>
      </xdr:nvSpPr>
      <xdr:spPr>
        <a:xfrm>
          <a:off x="12296775" y="131267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39370</xdr:rowOff>
    </xdr:from>
    <xdr:to>
      <xdr:col>76</xdr:col>
      <xdr:colOff>114300</xdr:colOff>
      <xdr:row>81</xdr:row>
      <xdr:rowOff>72389</xdr:rowOff>
    </xdr:to>
    <xdr:cxnSp macro="">
      <xdr:nvCxnSpPr>
        <xdr:cNvPr id="471" name="直線コネクタ 470">
          <a:extLst>
            <a:ext uri="{FF2B5EF4-FFF2-40B4-BE49-F238E27FC236}">
              <a16:creationId xmlns:a16="http://schemas.microsoft.com/office/drawing/2014/main" id="{B5B00DD7-B3B8-4847-B21D-01DC1F2C398F}"/>
            </a:ext>
          </a:extLst>
        </xdr:cNvPr>
        <xdr:cNvCxnSpPr/>
      </xdr:nvCxnSpPr>
      <xdr:spPr>
        <a:xfrm>
          <a:off x="12344400" y="13164820"/>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97789</xdr:rowOff>
    </xdr:from>
    <xdr:to>
      <xdr:col>67</xdr:col>
      <xdr:colOff>101600</xdr:colOff>
      <xdr:row>82</xdr:row>
      <xdr:rowOff>27939</xdr:rowOff>
    </xdr:to>
    <xdr:sp macro="" textlink="">
      <xdr:nvSpPr>
        <xdr:cNvPr id="472" name="楕円 471">
          <a:extLst>
            <a:ext uri="{FF2B5EF4-FFF2-40B4-BE49-F238E27FC236}">
              <a16:creationId xmlns:a16="http://schemas.microsoft.com/office/drawing/2014/main" id="{FACC255D-80BB-4E6C-85D8-5071B6E2B3CD}"/>
            </a:ext>
          </a:extLst>
        </xdr:cNvPr>
        <xdr:cNvSpPr/>
      </xdr:nvSpPr>
      <xdr:spPr>
        <a:xfrm>
          <a:off x="11487150" y="132232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39370</xdr:rowOff>
    </xdr:from>
    <xdr:to>
      <xdr:col>71</xdr:col>
      <xdr:colOff>177800</xdr:colOff>
      <xdr:row>81</xdr:row>
      <xdr:rowOff>148589</xdr:rowOff>
    </xdr:to>
    <xdr:cxnSp macro="">
      <xdr:nvCxnSpPr>
        <xdr:cNvPr id="473" name="直線コネクタ 472">
          <a:extLst>
            <a:ext uri="{FF2B5EF4-FFF2-40B4-BE49-F238E27FC236}">
              <a16:creationId xmlns:a16="http://schemas.microsoft.com/office/drawing/2014/main" id="{1C4C4F7D-F0EA-4988-91AC-70B8AEBDD11C}"/>
            </a:ext>
          </a:extLst>
        </xdr:cNvPr>
        <xdr:cNvCxnSpPr/>
      </xdr:nvCxnSpPr>
      <xdr:spPr>
        <a:xfrm flipV="1">
          <a:off x="11534775" y="13164820"/>
          <a:ext cx="809625" cy="1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4" name="n_1aveValue【消防施設】&#10;有形固定資産減価償却率">
          <a:extLst>
            <a:ext uri="{FF2B5EF4-FFF2-40B4-BE49-F238E27FC236}">
              <a16:creationId xmlns:a16="http://schemas.microsoft.com/office/drawing/2014/main" id="{49E6CAE7-6A9C-4627-B5AB-E4735B91A69D}"/>
            </a:ext>
          </a:extLst>
        </xdr:cNvPr>
        <xdr:cNvSpPr txBox="1"/>
      </xdr:nvSpPr>
      <xdr:spPr>
        <a:xfrm>
          <a:off x="13745219"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475" name="n_2aveValue【消防施設】&#10;有形固定資産減価償却率">
          <a:extLst>
            <a:ext uri="{FF2B5EF4-FFF2-40B4-BE49-F238E27FC236}">
              <a16:creationId xmlns:a16="http://schemas.microsoft.com/office/drawing/2014/main" id="{A30E9830-A6CF-417C-ADA6-3BF5D4D07EFA}"/>
            </a:ext>
          </a:extLst>
        </xdr:cNvPr>
        <xdr:cNvSpPr txBox="1"/>
      </xdr:nvSpPr>
      <xdr:spPr>
        <a:xfrm>
          <a:off x="12964169"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476" name="n_3aveValue【消防施設】&#10;有形固定資産減価償却率">
          <a:extLst>
            <a:ext uri="{FF2B5EF4-FFF2-40B4-BE49-F238E27FC236}">
              <a16:creationId xmlns:a16="http://schemas.microsoft.com/office/drawing/2014/main" id="{B17A7AB9-22A6-4724-BDD9-BE56F5F487D5}"/>
            </a:ext>
          </a:extLst>
        </xdr:cNvPr>
        <xdr:cNvSpPr txBox="1"/>
      </xdr:nvSpPr>
      <xdr:spPr>
        <a:xfrm>
          <a:off x="12164069"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477" name="n_4aveValue【消防施設】&#10;有形固定資産減価償却率">
          <a:extLst>
            <a:ext uri="{FF2B5EF4-FFF2-40B4-BE49-F238E27FC236}">
              <a16:creationId xmlns:a16="http://schemas.microsoft.com/office/drawing/2014/main" id="{58970852-1654-4D1D-967B-7CFDF6706F0A}"/>
            </a:ext>
          </a:extLst>
        </xdr:cNvPr>
        <xdr:cNvSpPr txBox="1"/>
      </xdr:nvSpPr>
      <xdr:spPr>
        <a:xfrm>
          <a:off x="1135444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xdr:rowOff>
    </xdr:from>
    <xdr:ext cx="405111" cy="259045"/>
    <xdr:sp macro="" textlink="">
      <xdr:nvSpPr>
        <xdr:cNvPr id="478" name="n_1mainValue【消防施設】&#10;有形固定資産減価償却率">
          <a:extLst>
            <a:ext uri="{FF2B5EF4-FFF2-40B4-BE49-F238E27FC236}">
              <a16:creationId xmlns:a16="http://schemas.microsoft.com/office/drawing/2014/main" id="{378043C0-CB5F-4954-A451-F542D7D2A746}"/>
            </a:ext>
          </a:extLst>
        </xdr:cNvPr>
        <xdr:cNvSpPr txBox="1"/>
      </xdr:nvSpPr>
      <xdr:spPr>
        <a:xfrm>
          <a:off x="13745219" y="1296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139716</xdr:rowOff>
    </xdr:from>
    <xdr:ext cx="405111" cy="259045"/>
    <xdr:sp macro="" textlink="">
      <xdr:nvSpPr>
        <xdr:cNvPr id="479" name="n_2mainValue【消防施設】&#10;有形固定資産減価償却率">
          <a:extLst>
            <a:ext uri="{FF2B5EF4-FFF2-40B4-BE49-F238E27FC236}">
              <a16:creationId xmlns:a16="http://schemas.microsoft.com/office/drawing/2014/main" id="{B854D26E-9714-4B08-A033-62D5C6AA9175}"/>
            </a:ext>
          </a:extLst>
        </xdr:cNvPr>
        <xdr:cNvSpPr txBox="1"/>
      </xdr:nvSpPr>
      <xdr:spPr>
        <a:xfrm>
          <a:off x="12964169" y="129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106697</xdr:rowOff>
    </xdr:from>
    <xdr:ext cx="405111" cy="259045"/>
    <xdr:sp macro="" textlink="">
      <xdr:nvSpPr>
        <xdr:cNvPr id="480" name="n_3mainValue【消防施設】&#10;有形固定資産減価償却率">
          <a:extLst>
            <a:ext uri="{FF2B5EF4-FFF2-40B4-BE49-F238E27FC236}">
              <a16:creationId xmlns:a16="http://schemas.microsoft.com/office/drawing/2014/main" id="{0E6B788B-63EA-47DC-B9C7-9EEE0754D506}"/>
            </a:ext>
          </a:extLst>
        </xdr:cNvPr>
        <xdr:cNvSpPr txBox="1"/>
      </xdr:nvSpPr>
      <xdr:spPr>
        <a:xfrm>
          <a:off x="12164069" y="1290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481" name="n_4mainValue【消防施設】&#10;有形固定資産減価償却率">
          <a:extLst>
            <a:ext uri="{FF2B5EF4-FFF2-40B4-BE49-F238E27FC236}">
              <a16:creationId xmlns:a16="http://schemas.microsoft.com/office/drawing/2014/main" id="{38014825-6271-431C-8B8C-6AF5A919E562}"/>
            </a:ext>
          </a:extLst>
        </xdr:cNvPr>
        <xdr:cNvSpPr txBox="1"/>
      </xdr:nvSpPr>
      <xdr:spPr>
        <a:xfrm>
          <a:off x="11354444"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162A9169-7223-471D-BA2A-8DD798EB6A5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484C5944-B8CC-4F15-B779-9FA210486A6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80F9DB12-50D1-4AB6-A617-6052D9D2769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CC95C8D9-DE1C-42A3-96A7-9DCBF12F2E8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E4B10A73-32EF-4F2F-89D2-6ECE5D27FD1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BDEF58F9-E3BC-450C-A4FF-AA5BCA16D53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31D337E4-AF22-4844-AD48-563AFA7B121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EE159514-91F0-47BC-A59E-F99FDCC400F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E28AD665-6CA4-4E07-B5AD-323BEB1F46F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612BF565-9DA0-43B6-9F11-F6B0FEC207D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E47FB72B-1FBF-4303-8668-E5FE4F1DA26C}"/>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9C594CAF-6699-4EB2-815D-A366EFEBBA26}"/>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40DC77DA-ECC5-47DC-8FE6-FBF5ED2791BA}"/>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24FEA3A2-7F4E-40A3-994D-C06BE1644991}"/>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49376606-812D-4E06-807C-D538195B156E}"/>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E1CE7813-3296-490C-AA70-8CF638D2E7D2}"/>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00F7D6C8-F61F-4B02-8126-CB67EB48CD72}"/>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7618713A-7832-4B50-B455-1390349FB54C}"/>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7B2521BD-C005-497B-87D1-CBAFB6690029}"/>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DE0270AA-E13D-4BFF-993A-BEA5CB4A6438}"/>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CEEE5D39-BCBB-4CFA-9988-28DFB9836AA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3D374C52-89C3-4F82-992C-CC0A58BFCFB8}"/>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DD96BA5C-6D3E-40D9-8448-CA7524AB185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a:extLst>
            <a:ext uri="{FF2B5EF4-FFF2-40B4-BE49-F238E27FC236}">
              <a16:creationId xmlns:a16="http://schemas.microsoft.com/office/drawing/2014/main" id="{621D5DCD-A6ED-44E3-AE78-4AE41BD8F1B0}"/>
            </a:ext>
          </a:extLst>
        </xdr:cNvPr>
        <xdr:cNvCxnSpPr/>
      </xdr:nvCxnSpPr>
      <xdr:spPr>
        <a:xfrm flipV="1">
          <a:off x="19954239" y="12527153"/>
          <a:ext cx="0" cy="151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a:extLst>
            <a:ext uri="{FF2B5EF4-FFF2-40B4-BE49-F238E27FC236}">
              <a16:creationId xmlns:a16="http://schemas.microsoft.com/office/drawing/2014/main" id="{8ACCFF7B-93F0-400F-98A2-137AA27B7A7E}"/>
            </a:ext>
          </a:extLst>
        </xdr:cNvPr>
        <xdr:cNvSpPr txBox="1"/>
      </xdr:nvSpPr>
      <xdr:spPr>
        <a:xfrm>
          <a:off x="19992975" y="1404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a:extLst>
            <a:ext uri="{FF2B5EF4-FFF2-40B4-BE49-F238E27FC236}">
              <a16:creationId xmlns:a16="http://schemas.microsoft.com/office/drawing/2014/main" id="{46B02F70-1053-4EC2-B191-E81C3B0D2054}"/>
            </a:ext>
          </a:extLst>
        </xdr:cNvPr>
        <xdr:cNvCxnSpPr/>
      </xdr:nvCxnSpPr>
      <xdr:spPr>
        <a:xfrm>
          <a:off x="19878675" y="140389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a:extLst>
            <a:ext uri="{FF2B5EF4-FFF2-40B4-BE49-F238E27FC236}">
              <a16:creationId xmlns:a16="http://schemas.microsoft.com/office/drawing/2014/main" id="{5C4FABE8-A1D3-4044-AF1D-9C4D4F91A19C}"/>
            </a:ext>
          </a:extLst>
        </xdr:cNvPr>
        <xdr:cNvSpPr txBox="1"/>
      </xdr:nvSpPr>
      <xdr:spPr>
        <a:xfrm>
          <a:off x="19992975" y="1231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a:extLst>
            <a:ext uri="{FF2B5EF4-FFF2-40B4-BE49-F238E27FC236}">
              <a16:creationId xmlns:a16="http://schemas.microsoft.com/office/drawing/2014/main" id="{6456295F-4B6D-4BDE-AE47-22E03C1FC0C7}"/>
            </a:ext>
          </a:extLst>
        </xdr:cNvPr>
        <xdr:cNvCxnSpPr/>
      </xdr:nvCxnSpPr>
      <xdr:spPr>
        <a:xfrm>
          <a:off x="19878675" y="125271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510" name="【消防施設】&#10;一人当たり面積平均値テキスト">
          <a:extLst>
            <a:ext uri="{FF2B5EF4-FFF2-40B4-BE49-F238E27FC236}">
              <a16:creationId xmlns:a16="http://schemas.microsoft.com/office/drawing/2014/main" id="{79719D90-B7C6-4005-824A-C6BF380782E1}"/>
            </a:ext>
          </a:extLst>
        </xdr:cNvPr>
        <xdr:cNvSpPr txBox="1"/>
      </xdr:nvSpPr>
      <xdr:spPr>
        <a:xfrm>
          <a:off x="19992975" y="13754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a:extLst>
            <a:ext uri="{FF2B5EF4-FFF2-40B4-BE49-F238E27FC236}">
              <a16:creationId xmlns:a16="http://schemas.microsoft.com/office/drawing/2014/main" id="{4060DD97-7FB1-49BB-B79E-1AEF23541165}"/>
            </a:ext>
          </a:extLst>
        </xdr:cNvPr>
        <xdr:cNvSpPr/>
      </xdr:nvSpPr>
      <xdr:spPr>
        <a:xfrm>
          <a:off x="19897725" y="138939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a:extLst>
            <a:ext uri="{FF2B5EF4-FFF2-40B4-BE49-F238E27FC236}">
              <a16:creationId xmlns:a16="http://schemas.microsoft.com/office/drawing/2014/main" id="{A3D9A14A-AB28-491E-8E29-8C873FF911B0}"/>
            </a:ext>
          </a:extLst>
        </xdr:cNvPr>
        <xdr:cNvSpPr/>
      </xdr:nvSpPr>
      <xdr:spPr>
        <a:xfrm>
          <a:off x="19154775" y="13894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13" name="フローチャート: 判断 512">
          <a:extLst>
            <a:ext uri="{FF2B5EF4-FFF2-40B4-BE49-F238E27FC236}">
              <a16:creationId xmlns:a16="http://schemas.microsoft.com/office/drawing/2014/main" id="{4E5B80C1-D435-46ED-930D-15435AC0682A}"/>
            </a:ext>
          </a:extLst>
        </xdr:cNvPr>
        <xdr:cNvSpPr/>
      </xdr:nvSpPr>
      <xdr:spPr>
        <a:xfrm>
          <a:off x="18345150" y="138473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14" name="フローチャート: 判断 513">
          <a:extLst>
            <a:ext uri="{FF2B5EF4-FFF2-40B4-BE49-F238E27FC236}">
              <a16:creationId xmlns:a16="http://schemas.microsoft.com/office/drawing/2014/main" id="{6CF8C145-2000-40AE-9FA1-C477A455DB77}"/>
            </a:ext>
          </a:extLst>
        </xdr:cNvPr>
        <xdr:cNvSpPr/>
      </xdr:nvSpPr>
      <xdr:spPr>
        <a:xfrm>
          <a:off x="17554575" y="138939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15" name="フローチャート: 判断 514">
          <a:extLst>
            <a:ext uri="{FF2B5EF4-FFF2-40B4-BE49-F238E27FC236}">
              <a16:creationId xmlns:a16="http://schemas.microsoft.com/office/drawing/2014/main" id="{C98E7A39-97BF-4A51-BE6E-796EDE5D10E7}"/>
            </a:ext>
          </a:extLst>
        </xdr:cNvPr>
        <xdr:cNvSpPr/>
      </xdr:nvSpPr>
      <xdr:spPr>
        <a:xfrm>
          <a:off x="16754475" y="13879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FC99A7D-E21D-4ADD-AE4B-BEAC71D2F58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04A52FC-CDCD-4894-AADE-14A9D26E422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B08EFDB-EED2-4F9F-906F-80D70E396D4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CD67EC0C-4E40-4A3B-8F65-873282152184}"/>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EC1D9448-553E-4F24-A3CE-211DF5557B8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37973</xdr:rowOff>
    </xdr:from>
    <xdr:to>
      <xdr:col>116</xdr:col>
      <xdr:colOff>114300</xdr:colOff>
      <xdr:row>86</xdr:row>
      <xdr:rowOff>139573</xdr:rowOff>
    </xdr:to>
    <xdr:sp macro="" textlink="">
      <xdr:nvSpPr>
        <xdr:cNvPr id="521" name="楕円 520">
          <a:extLst>
            <a:ext uri="{FF2B5EF4-FFF2-40B4-BE49-F238E27FC236}">
              <a16:creationId xmlns:a16="http://schemas.microsoft.com/office/drawing/2014/main" id="{42914DCF-EE96-4796-9C7A-0D86BBA7EC92}"/>
            </a:ext>
          </a:extLst>
        </xdr:cNvPr>
        <xdr:cNvSpPr/>
      </xdr:nvSpPr>
      <xdr:spPr>
        <a:xfrm>
          <a:off x="19897725" y="139730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124350</xdr:rowOff>
    </xdr:from>
    <xdr:ext cx="469744" cy="259045"/>
    <xdr:sp macro="" textlink="">
      <xdr:nvSpPr>
        <xdr:cNvPr id="522" name="【消防施設】&#10;一人当たり面積該当値テキスト">
          <a:extLst>
            <a:ext uri="{FF2B5EF4-FFF2-40B4-BE49-F238E27FC236}">
              <a16:creationId xmlns:a16="http://schemas.microsoft.com/office/drawing/2014/main" id="{66D5916A-0F67-460B-B137-6E810B56E839}"/>
            </a:ext>
          </a:extLst>
        </xdr:cNvPr>
        <xdr:cNvSpPr txBox="1"/>
      </xdr:nvSpPr>
      <xdr:spPr>
        <a:xfrm>
          <a:off x="19992975" y="13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38736</xdr:rowOff>
    </xdr:from>
    <xdr:to>
      <xdr:col>112</xdr:col>
      <xdr:colOff>38100</xdr:colOff>
      <xdr:row>86</xdr:row>
      <xdr:rowOff>140336</xdr:rowOff>
    </xdr:to>
    <xdr:sp macro="" textlink="">
      <xdr:nvSpPr>
        <xdr:cNvPr id="523" name="楕円 522">
          <a:extLst>
            <a:ext uri="{FF2B5EF4-FFF2-40B4-BE49-F238E27FC236}">
              <a16:creationId xmlns:a16="http://schemas.microsoft.com/office/drawing/2014/main" id="{ABD9AC7E-D276-4247-ABF7-8A06E160A42C}"/>
            </a:ext>
          </a:extLst>
        </xdr:cNvPr>
        <xdr:cNvSpPr/>
      </xdr:nvSpPr>
      <xdr:spPr>
        <a:xfrm>
          <a:off x="19154775" y="139738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88773</xdr:rowOff>
    </xdr:from>
    <xdr:to>
      <xdr:col>116</xdr:col>
      <xdr:colOff>63500</xdr:colOff>
      <xdr:row>86</xdr:row>
      <xdr:rowOff>89536</xdr:rowOff>
    </xdr:to>
    <xdr:cxnSp macro="">
      <xdr:nvCxnSpPr>
        <xdr:cNvPr id="524" name="直線コネクタ 523">
          <a:extLst>
            <a:ext uri="{FF2B5EF4-FFF2-40B4-BE49-F238E27FC236}">
              <a16:creationId xmlns:a16="http://schemas.microsoft.com/office/drawing/2014/main" id="{2486D572-DC26-4FF3-8790-B9237CCB97F2}"/>
            </a:ext>
          </a:extLst>
        </xdr:cNvPr>
        <xdr:cNvCxnSpPr/>
      </xdr:nvCxnSpPr>
      <xdr:spPr>
        <a:xfrm flipV="1">
          <a:off x="19202400" y="14020673"/>
          <a:ext cx="75247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40260</xdr:rowOff>
    </xdr:from>
    <xdr:to>
      <xdr:col>107</xdr:col>
      <xdr:colOff>101600</xdr:colOff>
      <xdr:row>86</xdr:row>
      <xdr:rowOff>141860</xdr:rowOff>
    </xdr:to>
    <xdr:sp macro="" textlink="">
      <xdr:nvSpPr>
        <xdr:cNvPr id="525" name="楕円 524">
          <a:extLst>
            <a:ext uri="{FF2B5EF4-FFF2-40B4-BE49-F238E27FC236}">
              <a16:creationId xmlns:a16="http://schemas.microsoft.com/office/drawing/2014/main" id="{CAD22111-8AB0-4030-A201-F536A39C4B24}"/>
            </a:ext>
          </a:extLst>
        </xdr:cNvPr>
        <xdr:cNvSpPr/>
      </xdr:nvSpPr>
      <xdr:spPr>
        <a:xfrm>
          <a:off x="18345150" y="139753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89536</xdr:rowOff>
    </xdr:from>
    <xdr:to>
      <xdr:col>111</xdr:col>
      <xdr:colOff>177800</xdr:colOff>
      <xdr:row>86</xdr:row>
      <xdr:rowOff>91060</xdr:rowOff>
    </xdr:to>
    <xdr:cxnSp macro="">
      <xdr:nvCxnSpPr>
        <xdr:cNvPr id="526" name="直線コネクタ 525">
          <a:extLst>
            <a:ext uri="{FF2B5EF4-FFF2-40B4-BE49-F238E27FC236}">
              <a16:creationId xmlns:a16="http://schemas.microsoft.com/office/drawing/2014/main" id="{27B6CE4B-639F-4203-8148-1AE1FD87511A}"/>
            </a:ext>
          </a:extLst>
        </xdr:cNvPr>
        <xdr:cNvCxnSpPr/>
      </xdr:nvCxnSpPr>
      <xdr:spPr>
        <a:xfrm flipV="1">
          <a:off x="18392775" y="14021436"/>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41021</xdr:rowOff>
    </xdr:from>
    <xdr:to>
      <xdr:col>102</xdr:col>
      <xdr:colOff>165100</xdr:colOff>
      <xdr:row>86</xdr:row>
      <xdr:rowOff>142621</xdr:rowOff>
    </xdr:to>
    <xdr:sp macro="" textlink="">
      <xdr:nvSpPr>
        <xdr:cNvPr id="527" name="楕円 526">
          <a:extLst>
            <a:ext uri="{FF2B5EF4-FFF2-40B4-BE49-F238E27FC236}">
              <a16:creationId xmlns:a16="http://schemas.microsoft.com/office/drawing/2014/main" id="{E6DB5992-F9AC-4390-A2FE-BF8823803E9B}"/>
            </a:ext>
          </a:extLst>
        </xdr:cNvPr>
        <xdr:cNvSpPr/>
      </xdr:nvSpPr>
      <xdr:spPr>
        <a:xfrm>
          <a:off x="17554575" y="139760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91060</xdr:rowOff>
    </xdr:from>
    <xdr:to>
      <xdr:col>107</xdr:col>
      <xdr:colOff>50800</xdr:colOff>
      <xdr:row>86</xdr:row>
      <xdr:rowOff>91821</xdr:rowOff>
    </xdr:to>
    <xdr:cxnSp macro="">
      <xdr:nvCxnSpPr>
        <xdr:cNvPr id="528" name="直線コネクタ 527">
          <a:extLst>
            <a:ext uri="{FF2B5EF4-FFF2-40B4-BE49-F238E27FC236}">
              <a16:creationId xmlns:a16="http://schemas.microsoft.com/office/drawing/2014/main" id="{603551D7-1D0B-4E05-B22D-023B96B66DF8}"/>
            </a:ext>
          </a:extLst>
        </xdr:cNvPr>
        <xdr:cNvCxnSpPr/>
      </xdr:nvCxnSpPr>
      <xdr:spPr>
        <a:xfrm flipV="1">
          <a:off x="17602200" y="14022960"/>
          <a:ext cx="790575"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41021</xdr:rowOff>
    </xdr:from>
    <xdr:to>
      <xdr:col>98</xdr:col>
      <xdr:colOff>38100</xdr:colOff>
      <xdr:row>86</xdr:row>
      <xdr:rowOff>142621</xdr:rowOff>
    </xdr:to>
    <xdr:sp macro="" textlink="">
      <xdr:nvSpPr>
        <xdr:cNvPr id="529" name="楕円 528">
          <a:extLst>
            <a:ext uri="{FF2B5EF4-FFF2-40B4-BE49-F238E27FC236}">
              <a16:creationId xmlns:a16="http://schemas.microsoft.com/office/drawing/2014/main" id="{062CD26E-F7EE-476E-8401-5A4D46FD7D8E}"/>
            </a:ext>
          </a:extLst>
        </xdr:cNvPr>
        <xdr:cNvSpPr/>
      </xdr:nvSpPr>
      <xdr:spPr>
        <a:xfrm>
          <a:off x="16754475" y="139760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91821</xdr:rowOff>
    </xdr:from>
    <xdr:to>
      <xdr:col>102</xdr:col>
      <xdr:colOff>114300</xdr:colOff>
      <xdr:row>86</xdr:row>
      <xdr:rowOff>91821</xdr:rowOff>
    </xdr:to>
    <xdr:cxnSp macro="">
      <xdr:nvCxnSpPr>
        <xdr:cNvPr id="530" name="直線コネクタ 529">
          <a:extLst>
            <a:ext uri="{FF2B5EF4-FFF2-40B4-BE49-F238E27FC236}">
              <a16:creationId xmlns:a16="http://schemas.microsoft.com/office/drawing/2014/main" id="{DB7ECE26-4B5A-485E-B9CB-168C23503A2C}"/>
            </a:ext>
          </a:extLst>
        </xdr:cNvPr>
        <xdr:cNvCxnSpPr/>
      </xdr:nvCxnSpPr>
      <xdr:spPr>
        <a:xfrm>
          <a:off x="16802100" y="140237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531" name="n_1aveValue【消防施設】&#10;一人当たり面積">
          <a:extLst>
            <a:ext uri="{FF2B5EF4-FFF2-40B4-BE49-F238E27FC236}">
              <a16:creationId xmlns:a16="http://schemas.microsoft.com/office/drawing/2014/main" id="{AB9145C5-C29B-4C27-9DBA-644164E150F8}"/>
            </a:ext>
          </a:extLst>
        </xdr:cNvPr>
        <xdr:cNvSpPr txBox="1"/>
      </xdr:nvSpPr>
      <xdr:spPr>
        <a:xfrm>
          <a:off x="18983402" y="136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532" name="n_2aveValue【消防施設】&#10;一人当たり面積">
          <a:extLst>
            <a:ext uri="{FF2B5EF4-FFF2-40B4-BE49-F238E27FC236}">
              <a16:creationId xmlns:a16="http://schemas.microsoft.com/office/drawing/2014/main" id="{B915A880-7F6C-4941-A105-4374EF278B29}"/>
            </a:ext>
          </a:extLst>
        </xdr:cNvPr>
        <xdr:cNvSpPr txBox="1"/>
      </xdr:nvSpPr>
      <xdr:spPr>
        <a:xfrm>
          <a:off x="18183302" y="1363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533" name="n_3aveValue【消防施設】&#10;一人当たり面積">
          <a:extLst>
            <a:ext uri="{FF2B5EF4-FFF2-40B4-BE49-F238E27FC236}">
              <a16:creationId xmlns:a16="http://schemas.microsoft.com/office/drawing/2014/main" id="{0AD42F62-9D89-45AB-9292-2E59D9C63C31}"/>
            </a:ext>
          </a:extLst>
        </xdr:cNvPr>
        <xdr:cNvSpPr txBox="1"/>
      </xdr:nvSpPr>
      <xdr:spPr>
        <a:xfrm>
          <a:off x="17383202" y="136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534" name="n_4aveValue【消防施設】&#10;一人当たり面積">
          <a:extLst>
            <a:ext uri="{FF2B5EF4-FFF2-40B4-BE49-F238E27FC236}">
              <a16:creationId xmlns:a16="http://schemas.microsoft.com/office/drawing/2014/main" id="{48C03699-C4EB-4B2A-904E-BBEB93871ADF}"/>
            </a:ext>
          </a:extLst>
        </xdr:cNvPr>
        <xdr:cNvSpPr txBox="1"/>
      </xdr:nvSpPr>
      <xdr:spPr>
        <a:xfrm>
          <a:off x="16592627" y="136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131463</xdr:rowOff>
    </xdr:from>
    <xdr:ext cx="469744" cy="259045"/>
    <xdr:sp macro="" textlink="">
      <xdr:nvSpPr>
        <xdr:cNvPr id="535" name="n_1mainValue【消防施設】&#10;一人当たり面積">
          <a:extLst>
            <a:ext uri="{FF2B5EF4-FFF2-40B4-BE49-F238E27FC236}">
              <a16:creationId xmlns:a16="http://schemas.microsoft.com/office/drawing/2014/main" id="{0F9BBB89-B13D-48C6-975A-DBFFD1092804}"/>
            </a:ext>
          </a:extLst>
        </xdr:cNvPr>
        <xdr:cNvSpPr txBox="1"/>
      </xdr:nvSpPr>
      <xdr:spPr>
        <a:xfrm>
          <a:off x="18983402" y="1406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132987</xdr:rowOff>
    </xdr:from>
    <xdr:ext cx="469744" cy="259045"/>
    <xdr:sp macro="" textlink="">
      <xdr:nvSpPr>
        <xdr:cNvPr id="536" name="n_2mainValue【消防施設】&#10;一人当たり面積">
          <a:extLst>
            <a:ext uri="{FF2B5EF4-FFF2-40B4-BE49-F238E27FC236}">
              <a16:creationId xmlns:a16="http://schemas.microsoft.com/office/drawing/2014/main" id="{348827C6-C085-4DEC-A331-716F853FB4E4}"/>
            </a:ext>
          </a:extLst>
        </xdr:cNvPr>
        <xdr:cNvSpPr txBox="1"/>
      </xdr:nvSpPr>
      <xdr:spPr>
        <a:xfrm>
          <a:off x="18183302" y="14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133748</xdr:rowOff>
    </xdr:from>
    <xdr:ext cx="469744" cy="259045"/>
    <xdr:sp macro="" textlink="">
      <xdr:nvSpPr>
        <xdr:cNvPr id="537" name="n_3mainValue【消防施設】&#10;一人当たり面積">
          <a:extLst>
            <a:ext uri="{FF2B5EF4-FFF2-40B4-BE49-F238E27FC236}">
              <a16:creationId xmlns:a16="http://schemas.microsoft.com/office/drawing/2014/main" id="{E27F9A58-8F72-49B7-95C2-F2B21A5514E9}"/>
            </a:ext>
          </a:extLst>
        </xdr:cNvPr>
        <xdr:cNvSpPr txBox="1"/>
      </xdr:nvSpPr>
      <xdr:spPr>
        <a:xfrm>
          <a:off x="17383202" y="1406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133748</xdr:rowOff>
    </xdr:from>
    <xdr:ext cx="469744" cy="259045"/>
    <xdr:sp macro="" textlink="">
      <xdr:nvSpPr>
        <xdr:cNvPr id="538" name="n_4mainValue【消防施設】&#10;一人当たり面積">
          <a:extLst>
            <a:ext uri="{FF2B5EF4-FFF2-40B4-BE49-F238E27FC236}">
              <a16:creationId xmlns:a16="http://schemas.microsoft.com/office/drawing/2014/main" id="{8E14AD25-3816-4295-A411-84839720A9C4}"/>
            </a:ext>
          </a:extLst>
        </xdr:cNvPr>
        <xdr:cNvSpPr txBox="1"/>
      </xdr:nvSpPr>
      <xdr:spPr>
        <a:xfrm>
          <a:off x="16592627" y="1406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EA51ED36-E11E-4847-8B90-B227DFDB086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3C547159-E8BA-4907-B572-A6964EE4BCF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1D233C08-7375-4F5D-A869-A72ADD8D709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1DD10947-0CD1-4D17-8883-53706DE74AC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7EF1A622-ADAB-4374-B2F2-974A121B67A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4B9DCA2C-1B84-46D2-8AE5-A4C8FF953FC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FBBF9123-40D5-4B51-B9B5-B0C5E2CFBB2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4DE23F82-1794-4783-B44A-C1A8F5EB30E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D77E0852-B8B9-420F-BBA1-619A3C4BE30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9B348DBD-BE57-42D2-8733-E99B66D379A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EB8FF3F7-A296-4DAC-BD02-A473F924F95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1F8ED6D7-C97A-436A-BAEA-22ABE65B3014}"/>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C33BF6D4-078A-45DD-B7BB-9E0EFEA4670E}"/>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B9499C43-54AB-4773-95D1-B236B683293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49068EEE-E18D-4762-A3E6-9FC5BC848C0B}"/>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8EFA14C4-88D2-48F4-A496-AFA164671A14}"/>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2D59AAC6-7438-4F6B-80C4-0A005E8B69D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E0775225-938A-4523-A06B-60EEF55A32C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79344CEA-3162-41D7-B41B-DFFE2028904B}"/>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780CF7C2-C6F4-4E4C-BEF5-6C12ED70CC5F}"/>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5AE23AB0-5D12-4CEA-881C-4756A4AB5B12}"/>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87B88B67-07CA-48D9-B24D-9D572B27A59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737154DA-86A8-445A-A9A5-9C13C9AE24DF}"/>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B73E64FC-F9D0-4426-A2C6-938B782B6F8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B1C9A135-67A9-4B02-A71E-FF9D3EB558F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755989A1-5B9B-44D4-88AE-96C850CEE058}"/>
            </a:ext>
          </a:extLst>
        </xdr:cNvPr>
        <xdr:cNvCxnSpPr/>
      </xdr:nvCxnSpPr>
      <xdr:spPr>
        <a:xfrm flipV="1">
          <a:off x="14696439" y="1626597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317B485D-4010-44B1-B941-6BF4A359C466}"/>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4BBCD04B-C320-43A3-B42E-FD3DEE115B4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EAEA5F92-43B0-4935-A240-35471D2485AB}"/>
            </a:ext>
          </a:extLst>
        </xdr:cNvPr>
        <xdr:cNvSpPr txBox="1"/>
      </xdr:nvSpPr>
      <xdr:spPr>
        <a:xfrm>
          <a:off x="14735175" y="160412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30BF0115-08B7-482C-A243-3FB62D2D57F7}"/>
            </a:ext>
          </a:extLst>
        </xdr:cNvPr>
        <xdr:cNvCxnSpPr/>
      </xdr:nvCxnSpPr>
      <xdr:spPr>
        <a:xfrm>
          <a:off x="14611350" y="162659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69" name="【庁舎】&#10;有形固定資産減価償却率平均値テキスト">
          <a:extLst>
            <a:ext uri="{FF2B5EF4-FFF2-40B4-BE49-F238E27FC236}">
              <a16:creationId xmlns:a16="http://schemas.microsoft.com/office/drawing/2014/main" id="{ED08467D-9810-4B95-BDCA-2D523590A6F6}"/>
            </a:ext>
          </a:extLst>
        </xdr:cNvPr>
        <xdr:cNvSpPr txBox="1"/>
      </xdr:nvSpPr>
      <xdr:spPr>
        <a:xfrm>
          <a:off x="14735175" y="168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7CCE9542-968F-4248-B93F-A7477773B1F6}"/>
            </a:ext>
          </a:extLst>
        </xdr:cNvPr>
        <xdr:cNvSpPr/>
      </xdr:nvSpPr>
      <xdr:spPr>
        <a:xfrm>
          <a:off x="14649450" y="169857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59779978-C0C0-49FE-B9BB-E7F96E9C1585}"/>
            </a:ext>
          </a:extLst>
        </xdr:cNvPr>
        <xdr:cNvSpPr/>
      </xdr:nvSpPr>
      <xdr:spPr>
        <a:xfrm>
          <a:off x="13887450" y="170332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72" name="フローチャート: 判断 571">
          <a:extLst>
            <a:ext uri="{FF2B5EF4-FFF2-40B4-BE49-F238E27FC236}">
              <a16:creationId xmlns:a16="http://schemas.microsoft.com/office/drawing/2014/main" id="{D7ACCF9A-38A4-4618-B20B-0A8C8246DEDA}"/>
            </a:ext>
          </a:extLst>
        </xdr:cNvPr>
        <xdr:cNvSpPr/>
      </xdr:nvSpPr>
      <xdr:spPr>
        <a:xfrm>
          <a:off x="13096875" y="170316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3" name="フローチャート: 判断 572">
          <a:extLst>
            <a:ext uri="{FF2B5EF4-FFF2-40B4-BE49-F238E27FC236}">
              <a16:creationId xmlns:a16="http://schemas.microsoft.com/office/drawing/2014/main" id="{E8FD424A-345A-46E5-8BCD-2CE1C12D6195}"/>
            </a:ext>
          </a:extLst>
        </xdr:cNvPr>
        <xdr:cNvSpPr/>
      </xdr:nvSpPr>
      <xdr:spPr>
        <a:xfrm>
          <a:off x="12296775" y="171949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74" name="フローチャート: 判断 573">
          <a:extLst>
            <a:ext uri="{FF2B5EF4-FFF2-40B4-BE49-F238E27FC236}">
              <a16:creationId xmlns:a16="http://schemas.microsoft.com/office/drawing/2014/main" id="{82E1DF0B-A73E-4ADA-8A66-F8DF40BBC81A}"/>
            </a:ext>
          </a:extLst>
        </xdr:cNvPr>
        <xdr:cNvSpPr/>
      </xdr:nvSpPr>
      <xdr:spPr>
        <a:xfrm>
          <a:off x="11487150" y="172127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53513DB0-F8DB-4EB5-967D-61500B0DFD8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4C60431-9B62-4C66-80E4-D8D4534EEEB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C040F5F-88B1-4542-B94B-7B28A7237F5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3BA1D71-F061-4AB4-9F19-DBDDA4803DC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6B1FCF1-8944-465A-8C7D-A0551DCD3C8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580" name="楕円 579">
          <a:extLst>
            <a:ext uri="{FF2B5EF4-FFF2-40B4-BE49-F238E27FC236}">
              <a16:creationId xmlns:a16="http://schemas.microsoft.com/office/drawing/2014/main" id="{4FE94062-2640-4516-A89F-5CC72D22567C}"/>
            </a:ext>
          </a:extLst>
        </xdr:cNvPr>
        <xdr:cNvSpPr/>
      </xdr:nvSpPr>
      <xdr:spPr>
        <a:xfrm>
          <a:off x="14649450" y="173042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581" name="【庁舎】&#10;有形固定資産減価償却率該当値テキスト">
          <a:extLst>
            <a:ext uri="{FF2B5EF4-FFF2-40B4-BE49-F238E27FC236}">
              <a16:creationId xmlns:a16="http://schemas.microsoft.com/office/drawing/2014/main" id="{0AD81CAC-6DF5-42F0-A621-BFF1840105CC}"/>
            </a:ext>
          </a:extLst>
        </xdr:cNvPr>
        <xdr:cNvSpPr txBox="1"/>
      </xdr:nvSpPr>
      <xdr:spPr>
        <a:xfrm>
          <a:off x="14735175" y="17279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582" name="楕円 581">
          <a:extLst>
            <a:ext uri="{FF2B5EF4-FFF2-40B4-BE49-F238E27FC236}">
              <a16:creationId xmlns:a16="http://schemas.microsoft.com/office/drawing/2014/main" id="{140D116A-6AEF-45BF-8BF6-EE9EEE659F17}"/>
            </a:ext>
          </a:extLst>
        </xdr:cNvPr>
        <xdr:cNvSpPr/>
      </xdr:nvSpPr>
      <xdr:spPr>
        <a:xfrm>
          <a:off x="13887450" y="17266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35379</xdr:rowOff>
    </xdr:to>
    <xdr:cxnSp macro="">
      <xdr:nvCxnSpPr>
        <xdr:cNvPr id="583" name="直線コネクタ 582">
          <a:extLst>
            <a:ext uri="{FF2B5EF4-FFF2-40B4-BE49-F238E27FC236}">
              <a16:creationId xmlns:a16="http://schemas.microsoft.com/office/drawing/2014/main" id="{71260C9A-30E5-4C33-AE83-C6DF2C7FEF4C}"/>
            </a:ext>
          </a:extLst>
        </xdr:cNvPr>
        <xdr:cNvCxnSpPr/>
      </xdr:nvCxnSpPr>
      <xdr:spPr>
        <a:xfrm>
          <a:off x="13935075" y="17323980"/>
          <a:ext cx="7620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584" name="楕円 583">
          <a:extLst>
            <a:ext uri="{FF2B5EF4-FFF2-40B4-BE49-F238E27FC236}">
              <a16:creationId xmlns:a16="http://schemas.microsoft.com/office/drawing/2014/main" id="{C589C21B-EAA0-4680-8D00-1B5A17ABFA24}"/>
            </a:ext>
          </a:extLst>
        </xdr:cNvPr>
        <xdr:cNvSpPr/>
      </xdr:nvSpPr>
      <xdr:spPr>
        <a:xfrm>
          <a:off x="13096875" y="172406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146413</xdr:rowOff>
    </xdr:from>
    <xdr:to>
      <xdr:col>81</xdr:col>
      <xdr:colOff>50800</xdr:colOff>
      <xdr:row>106</xdr:row>
      <xdr:rowOff>4355</xdr:rowOff>
    </xdr:to>
    <xdr:cxnSp macro="">
      <xdr:nvCxnSpPr>
        <xdr:cNvPr id="585" name="直線コネクタ 584">
          <a:extLst>
            <a:ext uri="{FF2B5EF4-FFF2-40B4-BE49-F238E27FC236}">
              <a16:creationId xmlns:a16="http://schemas.microsoft.com/office/drawing/2014/main" id="{2C769099-DEE7-4020-8507-72AB36AB0195}"/>
            </a:ext>
          </a:extLst>
        </xdr:cNvPr>
        <xdr:cNvCxnSpPr/>
      </xdr:nvCxnSpPr>
      <xdr:spPr>
        <a:xfrm>
          <a:off x="13144500" y="17288238"/>
          <a:ext cx="790575"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86" name="楕円 585">
          <a:extLst>
            <a:ext uri="{FF2B5EF4-FFF2-40B4-BE49-F238E27FC236}">
              <a16:creationId xmlns:a16="http://schemas.microsoft.com/office/drawing/2014/main" id="{3CF6C4A1-A389-45D7-B64C-F1F9DD877011}"/>
            </a:ext>
          </a:extLst>
        </xdr:cNvPr>
        <xdr:cNvSpPr/>
      </xdr:nvSpPr>
      <xdr:spPr>
        <a:xfrm>
          <a:off x="12296775" y="172127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115388</xdr:rowOff>
    </xdr:from>
    <xdr:to>
      <xdr:col>76</xdr:col>
      <xdr:colOff>114300</xdr:colOff>
      <xdr:row>105</xdr:row>
      <xdr:rowOff>146413</xdr:rowOff>
    </xdr:to>
    <xdr:cxnSp macro="">
      <xdr:nvCxnSpPr>
        <xdr:cNvPr id="587" name="直線コネクタ 586">
          <a:extLst>
            <a:ext uri="{FF2B5EF4-FFF2-40B4-BE49-F238E27FC236}">
              <a16:creationId xmlns:a16="http://schemas.microsoft.com/office/drawing/2014/main" id="{0A4C28BC-78A3-4B1D-850A-DFFCCE4D4A80}"/>
            </a:ext>
          </a:extLst>
        </xdr:cNvPr>
        <xdr:cNvCxnSpPr/>
      </xdr:nvCxnSpPr>
      <xdr:spPr>
        <a:xfrm>
          <a:off x="12344400" y="17260388"/>
          <a:ext cx="8001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133169</xdr:rowOff>
    </xdr:from>
    <xdr:to>
      <xdr:col>67</xdr:col>
      <xdr:colOff>101600</xdr:colOff>
      <xdr:row>105</xdr:row>
      <xdr:rowOff>63319</xdr:rowOff>
    </xdr:to>
    <xdr:sp macro="" textlink="">
      <xdr:nvSpPr>
        <xdr:cNvPr id="588" name="楕円 587">
          <a:extLst>
            <a:ext uri="{FF2B5EF4-FFF2-40B4-BE49-F238E27FC236}">
              <a16:creationId xmlns:a16="http://schemas.microsoft.com/office/drawing/2014/main" id="{0FD8AFE5-6629-441F-BC32-D0640F2F096A}"/>
            </a:ext>
          </a:extLst>
        </xdr:cNvPr>
        <xdr:cNvSpPr/>
      </xdr:nvSpPr>
      <xdr:spPr>
        <a:xfrm>
          <a:off x="11487150" y="171067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12519</xdr:rowOff>
    </xdr:from>
    <xdr:to>
      <xdr:col>71</xdr:col>
      <xdr:colOff>177800</xdr:colOff>
      <xdr:row>105</xdr:row>
      <xdr:rowOff>115388</xdr:rowOff>
    </xdr:to>
    <xdr:cxnSp macro="">
      <xdr:nvCxnSpPr>
        <xdr:cNvPr id="589" name="直線コネクタ 588">
          <a:extLst>
            <a:ext uri="{FF2B5EF4-FFF2-40B4-BE49-F238E27FC236}">
              <a16:creationId xmlns:a16="http://schemas.microsoft.com/office/drawing/2014/main" id="{2B59FEA8-7B91-4CA3-84B8-2042B54339A8}"/>
            </a:ext>
          </a:extLst>
        </xdr:cNvPr>
        <xdr:cNvCxnSpPr/>
      </xdr:nvCxnSpPr>
      <xdr:spPr>
        <a:xfrm>
          <a:off x="11534775" y="17154344"/>
          <a:ext cx="809625" cy="1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90" name="n_1aveValue【庁舎】&#10;有形固定資産減価償却率">
          <a:extLst>
            <a:ext uri="{FF2B5EF4-FFF2-40B4-BE49-F238E27FC236}">
              <a16:creationId xmlns:a16="http://schemas.microsoft.com/office/drawing/2014/main" id="{797FA69B-AF09-41AD-8DF3-F27B9DB6BF0B}"/>
            </a:ext>
          </a:extLst>
        </xdr:cNvPr>
        <xdr:cNvSpPr txBox="1"/>
      </xdr:nvSpPr>
      <xdr:spPr>
        <a:xfrm>
          <a:off x="13745219" y="1681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591" name="n_2aveValue【庁舎】&#10;有形固定資産減価償却率">
          <a:extLst>
            <a:ext uri="{FF2B5EF4-FFF2-40B4-BE49-F238E27FC236}">
              <a16:creationId xmlns:a16="http://schemas.microsoft.com/office/drawing/2014/main" id="{4BF1C6D8-E4B4-4AB0-9020-AFAF4FC63A88}"/>
            </a:ext>
          </a:extLst>
        </xdr:cNvPr>
        <xdr:cNvSpPr txBox="1"/>
      </xdr:nvSpPr>
      <xdr:spPr>
        <a:xfrm>
          <a:off x="12964169" y="1681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92" name="n_3aveValue【庁舎】&#10;有形固定資産減価償却率">
          <a:extLst>
            <a:ext uri="{FF2B5EF4-FFF2-40B4-BE49-F238E27FC236}">
              <a16:creationId xmlns:a16="http://schemas.microsoft.com/office/drawing/2014/main" id="{AC4640E6-69D3-4CDF-AF83-33204A011CED}"/>
            </a:ext>
          </a:extLst>
        </xdr:cNvPr>
        <xdr:cNvSpPr txBox="1"/>
      </xdr:nvSpPr>
      <xdr:spPr>
        <a:xfrm>
          <a:off x="12164069" y="1697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593" name="n_4aveValue【庁舎】&#10;有形固定資産減価償却率">
          <a:extLst>
            <a:ext uri="{FF2B5EF4-FFF2-40B4-BE49-F238E27FC236}">
              <a16:creationId xmlns:a16="http://schemas.microsoft.com/office/drawing/2014/main" id="{A67AE975-37EE-4142-B01C-4A5CB85DB932}"/>
            </a:ext>
          </a:extLst>
        </xdr:cNvPr>
        <xdr:cNvSpPr txBox="1"/>
      </xdr:nvSpPr>
      <xdr:spPr>
        <a:xfrm>
          <a:off x="11354444" y="173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594" name="n_1mainValue【庁舎】&#10;有形固定資産減価償却率">
          <a:extLst>
            <a:ext uri="{FF2B5EF4-FFF2-40B4-BE49-F238E27FC236}">
              <a16:creationId xmlns:a16="http://schemas.microsoft.com/office/drawing/2014/main" id="{334F6E92-E630-492B-A299-6141343CC9AF}"/>
            </a:ext>
          </a:extLst>
        </xdr:cNvPr>
        <xdr:cNvSpPr txBox="1"/>
      </xdr:nvSpPr>
      <xdr:spPr>
        <a:xfrm>
          <a:off x="13745219" y="1736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595" name="n_2mainValue【庁舎】&#10;有形固定資産減価償却率">
          <a:extLst>
            <a:ext uri="{FF2B5EF4-FFF2-40B4-BE49-F238E27FC236}">
              <a16:creationId xmlns:a16="http://schemas.microsoft.com/office/drawing/2014/main" id="{4EE08650-6ED0-41C0-9D61-8A924185E582}"/>
            </a:ext>
          </a:extLst>
        </xdr:cNvPr>
        <xdr:cNvSpPr txBox="1"/>
      </xdr:nvSpPr>
      <xdr:spPr>
        <a:xfrm>
          <a:off x="12964169"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596" name="n_3mainValue【庁舎】&#10;有形固定資産減価償却率">
          <a:extLst>
            <a:ext uri="{FF2B5EF4-FFF2-40B4-BE49-F238E27FC236}">
              <a16:creationId xmlns:a16="http://schemas.microsoft.com/office/drawing/2014/main" id="{871C91EB-1E5D-48D9-AB55-C06F060035AA}"/>
            </a:ext>
          </a:extLst>
        </xdr:cNvPr>
        <xdr:cNvSpPr txBox="1"/>
      </xdr:nvSpPr>
      <xdr:spPr>
        <a:xfrm>
          <a:off x="12164069" y="17305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79846</xdr:rowOff>
    </xdr:from>
    <xdr:ext cx="405111" cy="259045"/>
    <xdr:sp macro="" textlink="">
      <xdr:nvSpPr>
        <xdr:cNvPr id="597" name="n_4mainValue【庁舎】&#10;有形固定資産減価償却率">
          <a:extLst>
            <a:ext uri="{FF2B5EF4-FFF2-40B4-BE49-F238E27FC236}">
              <a16:creationId xmlns:a16="http://schemas.microsoft.com/office/drawing/2014/main" id="{CCDA3E00-B2FD-4403-B3D8-269095D9B66C}"/>
            </a:ext>
          </a:extLst>
        </xdr:cNvPr>
        <xdr:cNvSpPr txBox="1"/>
      </xdr:nvSpPr>
      <xdr:spPr>
        <a:xfrm>
          <a:off x="11354444" y="168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FD1AC8A8-41EC-4964-B16A-896D00232A8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524399B8-8B6E-4D55-B871-A34E71E1B20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BBD3822C-10D4-4186-8BE5-3D7FA878F97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DDDA88BD-21F5-4558-8380-86D78F948857}"/>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E6B5377E-E5D5-49AC-B192-5DDAA548A08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1D355FD8-09FF-47D2-8A5F-CCE0E31E184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781D2E82-1B7E-436F-A378-C104A708E1E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FD61BEEC-4048-4A12-B843-FBFD3033283B}"/>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175DFAB2-780B-4756-AD82-677E1EA9610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5BF1854A-13CB-4280-B523-434D2A95EBA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6A77CB28-07D0-433C-ACF4-26ACB77E2B74}"/>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E7E53BF0-B74D-4E46-8CAC-632AF13DF985}"/>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E24E4376-98FF-4B9A-9ACC-86BB2EAD2BBC}"/>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EFCF37B3-531A-49B0-8713-6DAC26FF8180}"/>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B47CBE8E-4920-4794-8AAE-2EF59DDF56FA}"/>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5D2EC8DA-2E19-46A9-AAE1-605A508F239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01EAE843-8E65-49DD-AA6F-A8B40A8717D5}"/>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1A2F73E4-643D-4B4C-A065-4DDA44B18AC0}"/>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AACD76BA-B8F7-4EDF-AB63-BA516A0ACD5E}"/>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B7158741-82E5-44EF-87D8-FB8E73C9BDEF}"/>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A8DC4127-86D5-4C07-9787-55EA3E6C742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AA031FF0-ED9B-4F3E-938A-A51B5CBD4C8E}"/>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7BC6B5E-B405-4F63-9E59-2513EEEB787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CE0E1F8A-3347-4ECC-AF59-24D8063E8B2A}"/>
            </a:ext>
          </a:extLst>
        </xdr:cNvPr>
        <xdr:cNvCxnSpPr/>
      </xdr:nvCxnSpPr>
      <xdr:spPr>
        <a:xfrm flipV="1">
          <a:off x="19954239" y="16450438"/>
          <a:ext cx="0" cy="135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7CC8A717-4702-4899-9123-CB46A34FF325}"/>
            </a:ext>
          </a:extLst>
        </xdr:cNvPr>
        <xdr:cNvSpPr txBox="1"/>
      </xdr:nvSpPr>
      <xdr:spPr>
        <a:xfrm>
          <a:off x="19992975" y="178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29683663-9633-4EEB-9FF4-A92E7EDF5FB2}"/>
            </a:ext>
          </a:extLst>
        </xdr:cNvPr>
        <xdr:cNvCxnSpPr/>
      </xdr:nvCxnSpPr>
      <xdr:spPr>
        <a:xfrm>
          <a:off x="19878675" y="178018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98540617-06BC-4AC8-98BA-4B95D8E1417B}"/>
            </a:ext>
          </a:extLst>
        </xdr:cNvPr>
        <xdr:cNvSpPr txBox="1"/>
      </xdr:nvSpPr>
      <xdr:spPr>
        <a:xfrm>
          <a:off x="19992975" y="162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CB86AEDD-45C6-4EEE-8168-645EB7777158}"/>
            </a:ext>
          </a:extLst>
        </xdr:cNvPr>
        <xdr:cNvCxnSpPr/>
      </xdr:nvCxnSpPr>
      <xdr:spPr>
        <a:xfrm>
          <a:off x="19878675" y="16450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626" name="【庁舎】&#10;一人当たり面積平均値テキスト">
          <a:extLst>
            <a:ext uri="{FF2B5EF4-FFF2-40B4-BE49-F238E27FC236}">
              <a16:creationId xmlns:a16="http://schemas.microsoft.com/office/drawing/2014/main" id="{4658E60F-EF63-4357-B3C1-3AE9FBB703D7}"/>
            </a:ext>
          </a:extLst>
        </xdr:cNvPr>
        <xdr:cNvSpPr txBox="1"/>
      </xdr:nvSpPr>
      <xdr:spPr>
        <a:xfrm>
          <a:off x="19992975" y="1748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6B37DFAC-2922-4676-8D35-83071DA5F0C6}"/>
            </a:ext>
          </a:extLst>
        </xdr:cNvPr>
        <xdr:cNvSpPr/>
      </xdr:nvSpPr>
      <xdr:spPr>
        <a:xfrm>
          <a:off x="19897725" y="176287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5CC869A7-187E-4CA0-8657-26FBA9D8D9E9}"/>
            </a:ext>
          </a:extLst>
        </xdr:cNvPr>
        <xdr:cNvSpPr/>
      </xdr:nvSpPr>
      <xdr:spPr>
        <a:xfrm>
          <a:off x="19154775" y="17639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9" name="フローチャート: 判断 628">
          <a:extLst>
            <a:ext uri="{FF2B5EF4-FFF2-40B4-BE49-F238E27FC236}">
              <a16:creationId xmlns:a16="http://schemas.microsoft.com/office/drawing/2014/main" id="{135381BE-D380-4AE7-9E87-A1DDB0D3B102}"/>
            </a:ext>
          </a:extLst>
        </xdr:cNvPr>
        <xdr:cNvSpPr/>
      </xdr:nvSpPr>
      <xdr:spPr>
        <a:xfrm>
          <a:off x="18345150" y="176409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30" name="フローチャート: 判断 629">
          <a:extLst>
            <a:ext uri="{FF2B5EF4-FFF2-40B4-BE49-F238E27FC236}">
              <a16:creationId xmlns:a16="http://schemas.microsoft.com/office/drawing/2014/main" id="{9EF9CCFF-80BE-4F92-9A53-2BF1547CBCE3}"/>
            </a:ext>
          </a:extLst>
        </xdr:cNvPr>
        <xdr:cNvSpPr/>
      </xdr:nvSpPr>
      <xdr:spPr>
        <a:xfrm>
          <a:off x="17554575" y="17646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31" name="フローチャート: 判断 630">
          <a:extLst>
            <a:ext uri="{FF2B5EF4-FFF2-40B4-BE49-F238E27FC236}">
              <a16:creationId xmlns:a16="http://schemas.microsoft.com/office/drawing/2014/main" id="{375155E4-9CD9-477A-9D9C-47136DA8E1BB}"/>
            </a:ext>
          </a:extLst>
        </xdr:cNvPr>
        <xdr:cNvSpPr/>
      </xdr:nvSpPr>
      <xdr:spPr>
        <a:xfrm>
          <a:off x="16754475" y="176489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935585A0-283E-4521-B318-211173E5BC5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8D65F965-686F-4138-BAA2-A11C6745FF5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67E5AD8-1F1C-4E15-BE87-3C1A61672A5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F5522FA3-A1FD-49AE-85CE-9DA43007891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24C3442-0C34-41DB-A595-258A92EF9BE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9779</xdr:rowOff>
    </xdr:from>
    <xdr:to>
      <xdr:col>116</xdr:col>
      <xdr:colOff>114300</xdr:colOff>
      <xdr:row>108</xdr:row>
      <xdr:rowOff>111379</xdr:rowOff>
    </xdr:to>
    <xdr:sp macro="" textlink="">
      <xdr:nvSpPr>
        <xdr:cNvPr id="637" name="楕円 636">
          <a:extLst>
            <a:ext uri="{FF2B5EF4-FFF2-40B4-BE49-F238E27FC236}">
              <a16:creationId xmlns:a16="http://schemas.microsoft.com/office/drawing/2014/main" id="{3CD19542-C386-4A02-A074-BC0A6C894890}"/>
            </a:ext>
          </a:extLst>
        </xdr:cNvPr>
        <xdr:cNvSpPr/>
      </xdr:nvSpPr>
      <xdr:spPr>
        <a:xfrm>
          <a:off x="19897725" y="176659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638" name="【庁舎】&#10;一人当たり面積該当値テキスト">
          <a:extLst>
            <a:ext uri="{FF2B5EF4-FFF2-40B4-BE49-F238E27FC236}">
              <a16:creationId xmlns:a16="http://schemas.microsoft.com/office/drawing/2014/main" id="{ED28BADF-C22B-4AFD-AFF6-4DD65929C185}"/>
            </a:ext>
          </a:extLst>
        </xdr:cNvPr>
        <xdr:cNvSpPr txBox="1"/>
      </xdr:nvSpPr>
      <xdr:spPr>
        <a:xfrm>
          <a:off x="19992975" y="176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9144</xdr:rowOff>
    </xdr:from>
    <xdr:to>
      <xdr:col>112</xdr:col>
      <xdr:colOff>38100</xdr:colOff>
      <xdr:row>108</xdr:row>
      <xdr:rowOff>110744</xdr:rowOff>
    </xdr:to>
    <xdr:sp macro="" textlink="">
      <xdr:nvSpPr>
        <xdr:cNvPr id="639" name="楕円 638">
          <a:extLst>
            <a:ext uri="{FF2B5EF4-FFF2-40B4-BE49-F238E27FC236}">
              <a16:creationId xmlns:a16="http://schemas.microsoft.com/office/drawing/2014/main" id="{538135CB-B7F9-430D-BFB3-1C8314F5865A}"/>
            </a:ext>
          </a:extLst>
        </xdr:cNvPr>
        <xdr:cNvSpPr/>
      </xdr:nvSpPr>
      <xdr:spPr>
        <a:xfrm>
          <a:off x="19154775" y="176716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59944</xdr:rowOff>
    </xdr:from>
    <xdr:to>
      <xdr:col>116</xdr:col>
      <xdr:colOff>63500</xdr:colOff>
      <xdr:row>108</xdr:row>
      <xdr:rowOff>60579</xdr:rowOff>
    </xdr:to>
    <xdr:cxnSp macro="">
      <xdr:nvCxnSpPr>
        <xdr:cNvPr id="640" name="直線コネクタ 639">
          <a:extLst>
            <a:ext uri="{FF2B5EF4-FFF2-40B4-BE49-F238E27FC236}">
              <a16:creationId xmlns:a16="http://schemas.microsoft.com/office/drawing/2014/main" id="{A80D1B99-3E59-4505-8474-5BEA5141E106}"/>
            </a:ext>
          </a:extLst>
        </xdr:cNvPr>
        <xdr:cNvCxnSpPr/>
      </xdr:nvCxnSpPr>
      <xdr:spPr>
        <a:xfrm>
          <a:off x="19202400" y="17719294"/>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8637</xdr:rowOff>
    </xdr:from>
    <xdr:to>
      <xdr:col>107</xdr:col>
      <xdr:colOff>101600</xdr:colOff>
      <xdr:row>108</xdr:row>
      <xdr:rowOff>110237</xdr:rowOff>
    </xdr:to>
    <xdr:sp macro="" textlink="">
      <xdr:nvSpPr>
        <xdr:cNvPr id="641" name="楕円 640">
          <a:extLst>
            <a:ext uri="{FF2B5EF4-FFF2-40B4-BE49-F238E27FC236}">
              <a16:creationId xmlns:a16="http://schemas.microsoft.com/office/drawing/2014/main" id="{D3052F1C-E8DC-4D8A-A508-EC4D1E1CEEE8}"/>
            </a:ext>
          </a:extLst>
        </xdr:cNvPr>
        <xdr:cNvSpPr/>
      </xdr:nvSpPr>
      <xdr:spPr>
        <a:xfrm>
          <a:off x="18345150" y="176711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59944</xdr:rowOff>
    </xdr:to>
    <xdr:cxnSp macro="">
      <xdr:nvCxnSpPr>
        <xdr:cNvPr id="642" name="直線コネクタ 641">
          <a:extLst>
            <a:ext uri="{FF2B5EF4-FFF2-40B4-BE49-F238E27FC236}">
              <a16:creationId xmlns:a16="http://schemas.microsoft.com/office/drawing/2014/main" id="{90824317-2D16-4184-9773-96EAD67A05A7}"/>
            </a:ext>
          </a:extLst>
        </xdr:cNvPr>
        <xdr:cNvCxnSpPr/>
      </xdr:nvCxnSpPr>
      <xdr:spPr>
        <a:xfrm>
          <a:off x="18392775" y="17718787"/>
          <a:ext cx="809625"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8637</xdr:rowOff>
    </xdr:from>
    <xdr:to>
      <xdr:col>102</xdr:col>
      <xdr:colOff>165100</xdr:colOff>
      <xdr:row>108</xdr:row>
      <xdr:rowOff>110237</xdr:rowOff>
    </xdr:to>
    <xdr:sp macro="" textlink="">
      <xdr:nvSpPr>
        <xdr:cNvPr id="643" name="楕円 642">
          <a:extLst>
            <a:ext uri="{FF2B5EF4-FFF2-40B4-BE49-F238E27FC236}">
              <a16:creationId xmlns:a16="http://schemas.microsoft.com/office/drawing/2014/main" id="{61387B4F-885B-43E9-BE86-D5EE59C62204}"/>
            </a:ext>
          </a:extLst>
        </xdr:cNvPr>
        <xdr:cNvSpPr/>
      </xdr:nvSpPr>
      <xdr:spPr>
        <a:xfrm>
          <a:off x="17554575" y="176711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59437</xdr:rowOff>
    </xdr:to>
    <xdr:cxnSp macro="">
      <xdr:nvCxnSpPr>
        <xdr:cNvPr id="644" name="直線コネクタ 643">
          <a:extLst>
            <a:ext uri="{FF2B5EF4-FFF2-40B4-BE49-F238E27FC236}">
              <a16:creationId xmlns:a16="http://schemas.microsoft.com/office/drawing/2014/main" id="{4C611803-FC2F-425E-912F-56ABFE27E831}"/>
            </a:ext>
          </a:extLst>
        </xdr:cNvPr>
        <xdr:cNvCxnSpPr/>
      </xdr:nvCxnSpPr>
      <xdr:spPr>
        <a:xfrm>
          <a:off x="17602200" y="1771878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8762</xdr:rowOff>
    </xdr:from>
    <xdr:to>
      <xdr:col>98</xdr:col>
      <xdr:colOff>38100</xdr:colOff>
      <xdr:row>108</xdr:row>
      <xdr:rowOff>110362</xdr:rowOff>
    </xdr:to>
    <xdr:sp macro="" textlink="">
      <xdr:nvSpPr>
        <xdr:cNvPr id="645" name="楕円 644">
          <a:extLst>
            <a:ext uri="{FF2B5EF4-FFF2-40B4-BE49-F238E27FC236}">
              <a16:creationId xmlns:a16="http://schemas.microsoft.com/office/drawing/2014/main" id="{352318AE-36DE-4F60-AD30-F98A99817233}"/>
            </a:ext>
          </a:extLst>
        </xdr:cNvPr>
        <xdr:cNvSpPr/>
      </xdr:nvSpPr>
      <xdr:spPr>
        <a:xfrm>
          <a:off x="16754475" y="176712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59437</xdr:rowOff>
    </xdr:from>
    <xdr:to>
      <xdr:col>102</xdr:col>
      <xdr:colOff>114300</xdr:colOff>
      <xdr:row>108</xdr:row>
      <xdr:rowOff>59562</xdr:rowOff>
    </xdr:to>
    <xdr:cxnSp macro="">
      <xdr:nvCxnSpPr>
        <xdr:cNvPr id="646" name="直線コネクタ 645">
          <a:extLst>
            <a:ext uri="{FF2B5EF4-FFF2-40B4-BE49-F238E27FC236}">
              <a16:creationId xmlns:a16="http://schemas.microsoft.com/office/drawing/2014/main" id="{9545007A-D222-453D-BF2C-64411CD32624}"/>
            </a:ext>
          </a:extLst>
        </xdr:cNvPr>
        <xdr:cNvCxnSpPr/>
      </xdr:nvCxnSpPr>
      <xdr:spPr>
        <a:xfrm flipV="1">
          <a:off x="16802100" y="17718787"/>
          <a:ext cx="8001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647" name="n_1aveValue【庁舎】&#10;一人当たり面積">
          <a:extLst>
            <a:ext uri="{FF2B5EF4-FFF2-40B4-BE49-F238E27FC236}">
              <a16:creationId xmlns:a16="http://schemas.microsoft.com/office/drawing/2014/main" id="{04256ACC-BA4B-44EB-9EC6-9635BBAFB6F0}"/>
            </a:ext>
          </a:extLst>
        </xdr:cNvPr>
        <xdr:cNvSpPr txBox="1"/>
      </xdr:nvSpPr>
      <xdr:spPr>
        <a:xfrm>
          <a:off x="18983402"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648" name="n_2aveValue【庁舎】&#10;一人当たり面積">
          <a:extLst>
            <a:ext uri="{FF2B5EF4-FFF2-40B4-BE49-F238E27FC236}">
              <a16:creationId xmlns:a16="http://schemas.microsoft.com/office/drawing/2014/main" id="{3E5B7847-48F7-48CC-8B33-CF77E20F5B26}"/>
            </a:ext>
          </a:extLst>
        </xdr:cNvPr>
        <xdr:cNvSpPr txBox="1"/>
      </xdr:nvSpPr>
      <xdr:spPr>
        <a:xfrm>
          <a:off x="18183302" y="1741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649" name="n_3aveValue【庁舎】&#10;一人当たり面積">
          <a:extLst>
            <a:ext uri="{FF2B5EF4-FFF2-40B4-BE49-F238E27FC236}">
              <a16:creationId xmlns:a16="http://schemas.microsoft.com/office/drawing/2014/main" id="{D1FEC55E-64AE-4A21-B52C-EE63221DE99C}"/>
            </a:ext>
          </a:extLst>
        </xdr:cNvPr>
        <xdr:cNvSpPr txBox="1"/>
      </xdr:nvSpPr>
      <xdr:spPr>
        <a:xfrm>
          <a:off x="17383202" y="1742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650" name="n_4aveValue【庁舎】&#10;一人当たり面積">
          <a:extLst>
            <a:ext uri="{FF2B5EF4-FFF2-40B4-BE49-F238E27FC236}">
              <a16:creationId xmlns:a16="http://schemas.microsoft.com/office/drawing/2014/main" id="{E1796811-02C6-444C-8DB0-148B7B3B6FED}"/>
            </a:ext>
          </a:extLst>
        </xdr:cNvPr>
        <xdr:cNvSpPr txBox="1"/>
      </xdr:nvSpPr>
      <xdr:spPr>
        <a:xfrm>
          <a:off x="16592627" y="1742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101871</xdr:rowOff>
    </xdr:from>
    <xdr:ext cx="469744" cy="259045"/>
    <xdr:sp macro="" textlink="">
      <xdr:nvSpPr>
        <xdr:cNvPr id="651" name="n_1mainValue【庁舎】&#10;一人当たり面積">
          <a:extLst>
            <a:ext uri="{FF2B5EF4-FFF2-40B4-BE49-F238E27FC236}">
              <a16:creationId xmlns:a16="http://schemas.microsoft.com/office/drawing/2014/main" id="{F3EC8126-18EA-4A2D-82C3-F696F97AA5C3}"/>
            </a:ext>
          </a:extLst>
        </xdr:cNvPr>
        <xdr:cNvSpPr txBox="1"/>
      </xdr:nvSpPr>
      <xdr:spPr>
        <a:xfrm>
          <a:off x="18983402" y="1776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101364</xdr:rowOff>
    </xdr:from>
    <xdr:ext cx="469744" cy="259045"/>
    <xdr:sp macro="" textlink="">
      <xdr:nvSpPr>
        <xdr:cNvPr id="652" name="n_2mainValue【庁舎】&#10;一人当たり面積">
          <a:extLst>
            <a:ext uri="{FF2B5EF4-FFF2-40B4-BE49-F238E27FC236}">
              <a16:creationId xmlns:a16="http://schemas.microsoft.com/office/drawing/2014/main" id="{556E7929-0E1F-4121-AA2C-F3A8DA98563B}"/>
            </a:ext>
          </a:extLst>
        </xdr:cNvPr>
        <xdr:cNvSpPr txBox="1"/>
      </xdr:nvSpPr>
      <xdr:spPr>
        <a:xfrm>
          <a:off x="18183302" y="177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101364</xdr:rowOff>
    </xdr:from>
    <xdr:ext cx="469744" cy="259045"/>
    <xdr:sp macro="" textlink="">
      <xdr:nvSpPr>
        <xdr:cNvPr id="653" name="n_3mainValue【庁舎】&#10;一人当たり面積">
          <a:extLst>
            <a:ext uri="{FF2B5EF4-FFF2-40B4-BE49-F238E27FC236}">
              <a16:creationId xmlns:a16="http://schemas.microsoft.com/office/drawing/2014/main" id="{8179D26A-D6F3-4D94-9D94-CC8458E684E2}"/>
            </a:ext>
          </a:extLst>
        </xdr:cNvPr>
        <xdr:cNvSpPr txBox="1"/>
      </xdr:nvSpPr>
      <xdr:spPr>
        <a:xfrm>
          <a:off x="17383202" y="177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101489</xdr:rowOff>
    </xdr:from>
    <xdr:ext cx="469744" cy="259045"/>
    <xdr:sp macro="" textlink="">
      <xdr:nvSpPr>
        <xdr:cNvPr id="654" name="n_4mainValue【庁舎】&#10;一人当たり面積">
          <a:extLst>
            <a:ext uri="{FF2B5EF4-FFF2-40B4-BE49-F238E27FC236}">
              <a16:creationId xmlns:a16="http://schemas.microsoft.com/office/drawing/2014/main" id="{99ED03DC-203F-4344-9593-BC807C88127B}"/>
            </a:ext>
          </a:extLst>
        </xdr:cNvPr>
        <xdr:cNvSpPr txBox="1"/>
      </xdr:nvSpPr>
      <xdr:spPr>
        <a:xfrm>
          <a:off x="16592627" y="1776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B614F0A4-0282-4A35-9B0E-FC3C888778F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AB265E50-C45C-4573-A00C-55EBAEA4DA4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2A42F293-267E-42E9-8AD2-AF24047A7FE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有形固定資産減価償却率は、</a:t>
          </a:r>
          <a:r>
            <a:rPr lang="ja-JP" altLang="en-US" sz="1100">
              <a:solidFill>
                <a:schemeClr val="dk1"/>
              </a:solidFill>
              <a:effectLst/>
              <a:latin typeface="+mn-lt"/>
              <a:ea typeface="+mn-ea"/>
              <a:cs typeface="+mn-cs"/>
            </a:rPr>
            <a:t>トレーニングセンターや</a:t>
          </a:r>
          <a:r>
            <a:rPr lang="ja-JP" altLang="ja-JP" sz="1100">
              <a:solidFill>
                <a:schemeClr val="dk1"/>
              </a:solidFill>
              <a:effectLst/>
              <a:latin typeface="+mn-lt"/>
              <a:ea typeface="+mn-ea"/>
              <a:cs typeface="+mn-cs"/>
            </a:rPr>
            <a:t>プールについては、築</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以上が経過しており、老朽化が進んでいる。現在のところ、プールの建替え等の計画はなく、部分的な修繕に留まっているが屋根の修繕が必要になる等大きな修繕が必要となってきている。一般廃棄物処理施設については西部広域行政管理組合で管理などを行っているが減価償却率が高くなっており、今後建替えを行うことが決まっている為、整備費用の負担金を基金積み立てを行っている最中である。庁舎についても、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年以上が経過し部分的な修繕等は実施しているが、県平均よりも</a:t>
          </a:r>
          <a:r>
            <a:rPr lang="ja-JP" altLang="en-US" sz="1100">
              <a:solidFill>
                <a:schemeClr val="dk1"/>
              </a:solidFill>
              <a:effectLst/>
              <a:latin typeface="+mn-lt"/>
              <a:ea typeface="+mn-ea"/>
              <a:cs typeface="+mn-cs"/>
            </a:rPr>
            <a:t>減価償却率が</a:t>
          </a:r>
          <a:r>
            <a:rPr lang="ja-JP" altLang="ja-JP" sz="1100">
              <a:solidFill>
                <a:schemeClr val="dk1"/>
              </a:solidFill>
              <a:effectLst/>
              <a:latin typeface="+mn-lt"/>
              <a:ea typeface="+mn-ea"/>
              <a:cs typeface="+mn-cs"/>
            </a:rPr>
            <a:t>高くなっており、今後外壁の修繕等を計画する</a:t>
          </a:r>
          <a:r>
            <a:rPr lang="ja-JP" altLang="en-US" sz="1100">
              <a:solidFill>
                <a:schemeClr val="dk1"/>
              </a:solidFill>
              <a:effectLst/>
              <a:latin typeface="+mn-lt"/>
              <a:ea typeface="+mn-ea"/>
              <a:cs typeface="+mn-cs"/>
            </a:rPr>
            <a:t>など長寿命化が必要になって</a:t>
          </a:r>
          <a:r>
            <a:rPr lang="ja-JP" altLang="ja-JP" sz="1100">
              <a:solidFill>
                <a:schemeClr val="dk1"/>
              </a:solidFill>
              <a:effectLst/>
              <a:latin typeface="+mn-lt"/>
              <a:ea typeface="+mn-ea"/>
              <a:cs typeface="+mn-cs"/>
            </a:rPr>
            <a:t>きている。村全体での公共施設等総合管理計画および個別施設計画は策定済みであり、これに基づいて適正な施設管理に努める。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財政力指数は年々下がっており、令和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下がった。これは、</a:t>
          </a:r>
          <a:r>
            <a:rPr kumimoji="1" lang="ja-JP" altLang="en-US" sz="1100">
              <a:solidFill>
                <a:schemeClr val="dk1"/>
              </a:solidFill>
              <a:effectLst/>
              <a:latin typeface="+mn-lt"/>
              <a:ea typeface="+mn-ea"/>
              <a:cs typeface="+mn-cs"/>
            </a:rPr>
            <a:t>子育て拠点施設の建設に係る地方債の借入による社会福祉費の増が</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を伸ばした</a:t>
          </a:r>
          <a:r>
            <a:rPr kumimoji="1" lang="ja-JP" altLang="ja-JP" sz="1100">
              <a:solidFill>
                <a:schemeClr val="dk1"/>
              </a:solidFill>
              <a:effectLst/>
              <a:latin typeface="+mn-lt"/>
              <a:ea typeface="+mn-ea"/>
              <a:cs typeface="+mn-cs"/>
            </a:rPr>
            <a:t>要因として挙げられる。しかし、数値自体は類似団体や全国・県平均よりも高い。</a:t>
          </a:r>
          <a:endParaRPr lang="ja-JP" altLang="ja-JP" sz="1400">
            <a:effectLst/>
          </a:endParaRPr>
        </a:p>
        <a:p>
          <a:r>
            <a:rPr kumimoji="1" lang="ja-JP" altLang="ja-JP" sz="1100">
              <a:solidFill>
                <a:schemeClr val="dk1"/>
              </a:solidFill>
              <a:effectLst/>
              <a:latin typeface="+mn-lt"/>
              <a:ea typeface="+mn-ea"/>
              <a:cs typeface="+mn-cs"/>
            </a:rPr>
            <a:t>　引き続き、行財政改革等を推進し、歳出の抑制及び歳入の確保に取り組み、財政の健全化に努めていく。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36891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58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81945</xdr:rowOff>
    </xdr:from>
    <xdr:to>
      <xdr:col>15</xdr:col>
      <xdr:colOff>82550</xdr:colOff>
      <xdr:row>41</xdr:row>
      <xdr:rowOff>116417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81945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157541</xdr:rowOff>
    </xdr:from>
    <xdr:to>
      <xdr:col>23</xdr:col>
      <xdr:colOff>184150</xdr:colOff>
      <xdr:row>42</xdr:row>
      <xdr:rowOff>87691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2618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31145</xdr:rowOff>
    </xdr:from>
    <xdr:to>
      <xdr:col>11</xdr:col>
      <xdr:colOff>82550</xdr:colOff>
      <xdr:row>41</xdr:row>
      <xdr:rowOff>132745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142922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普通交付税が対前年で</a:t>
          </a:r>
          <a:r>
            <a:rPr kumimoji="1" lang="en-US" altLang="ja-JP" sz="1100">
              <a:solidFill>
                <a:schemeClr val="dk1"/>
              </a:solidFill>
              <a:effectLst/>
              <a:latin typeface="+mn-lt"/>
              <a:ea typeface="+mn-ea"/>
              <a:cs typeface="+mn-cs"/>
            </a:rPr>
            <a:t>59,804</a:t>
          </a:r>
          <a:r>
            <a:rPr kumimoji="1" lang="ja-JP" altLang="ja-JP" sz="1100">
              <a:solidFill>
                <a:schemeClr val="dk1"/>
              </a:solidFill>
              <a:effectLst/>
              <a:latin typeface="+mn-lt"/>
              <a:ea typeface="+mn-ea"/>
              <a:cs typeface="+mn-cs"/>
            </a:rPr>
            <a:t>千円増となったが、</a:t>
          </a:r>
          <a:r>
            <a:rPr kumimoji="1" lang="ja-JP" altLang="en-US" sz="1100">
              <a:solidFill>
                <a:schemeClr val="dk1"/>
              </a:solidFill>
              <a:effectLst/>
              <a:latin typeface="+mn-lt"/>
              <a:ea typeface="+mn-ea"/>
              <a:cs typeface="+mn-cs"/>
            </a:rPr>
            <a:t>一方で会計年度任用職員の人員増や期末勤勉手当の支給率の増などから人件費も増額しており</a:t>
          </a:r>
          <a:r>
            <a:rPr kumimoji="1" lang="ja-JP" altLang="ja-JP" sz="1100">
              <a:solidFill>
                <a:schemeClr val="dk1"/>
              </a:solidFill>
              <a:effectLst/>
              <a:latin typeface="+mn-lt"/>
              <a:ea typeface="+mn-ea"/>
              <a:cs typeface="+mn-cs"/>
            </a:rPr>
            <a:t>、経常収支比率が</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がった。</a:t>
          </a:r>
          <a:endParaRPr lang="ja-JP" altLang="ja-JP" sz="1400">
            <a:effectLst/>
          </a:endParaRPr>
        </a:p>
        <a:p>
          <a:r>
            <a:rPr kumimoji="1" lang="ja-JP" altLang="ja-JP" sz="1100">
              <a:solidFill>
                <a:schemeClr val="dk1"/>
              </a:solidFill>
              <a:effectLst/>
              <a:latin typeface="+mn-lt"/>
              <a:ea typeface="+mn-ea"/>
              <a:cs typeface="+mn-cs"/>
            </a:rPr>
            <a:t>　今後も税収の確保や、一般財源を充当する経常経費の抑制に努めるなど、経常収支比率抑制策を実施し、弾力性のある財政構造を維持していく。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047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65</xdr:row>
      <xdr:rowOff>7874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2047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7874</xdr:rowOff>
    </xdr:from>
    <xdr:to>
      <xdr:col>15</xdr:col>
      <xdr:colOff>82550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521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5560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68851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人件費・物件費等の状況については年々上昇して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人当たりの決算額</a:t>
          </a:r>
          <a:r>
            <a:rPr kumimoji="1" lang="ja-JP" altLang="ja-JP" sz="1100">
              <a:solidFill>
                <a:schemeClr val="dk1"/>
              </a:solidFill>
              <a:effectLst/>
              <a:latin typeface="+mn-lt"/>
              <a:ea typeface="+mn-ea"/>
              <a:cs typeface="+mn-cs"/>
            </a:rPr>
            <a:t>は前年度比</a:t>
          </a:r>
          <a:r>
            <a:rPr kumimoji="1" lang="en-US" altLang="ja-JP" sz="1100">
              <a:solidFill>
                <a:schemeClr val="dk1"/>
              </a:solidFill>
              <a:effectLst/>
              <a:latin typeface="+mn-lt"/>
              <a:ea typeface="+mn-ea"/>
              <a:cs typeface="+mn-cs"/>
            </a:rPr>
            <a:t>6,532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全国平均、県平均を大きく</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回っているが、類似団体との比較においては平均よりも数値は低くなっている。</a:t>
          </a:r>
          <a:r>
            <a:rPr kumimoji="1" lang="ja-JP" altLang="en-US" sz="1100">
              <a:solidFill>
                <a:schemeClr val="dk1"/>
              </a:solidFill>
              <a:effectLst/>
              <a:latin typeface="+mn-lt"/>
              <a:ea typeface="+mn-ea"/>
              <a:cs typeface="+mn-cs"/>
            </a:rPr>
            <a:t>今後も人件費については人員増や給与上昇等に伴う増が見込まれるが、</a:t>
          </a:r>
          <a:r>
            <a:rPr kumimoji="1" lang="ja-JP" altLang="ja-JP" sz="1100">
              <a:solidFill>
                <a:schemeClr val="dk1"/>
              </a:solidFill>
              <a:effectLst/>
              <a:latin typeface="+mn-lt"/>
              <a:ea typeface="+mn-ea"/>
              <a:cs typeface="+mn-cs"/>
            </a:rPr>
            <a:t>引き続き歳出の見直し・抑制に努めていく。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127124</xdr:rowOff>
    </xdr:from>
    <xdr:to>
      <xdr:col>23</xdr:col>
      <xdr:colOff>133350</xdr:colOff>
      <xdr:row>81</xdr:row>
      <xdr:rowOff>130276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4574"/>
          <a:ext cx="8382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0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127124</xdr:rowOff>
    </xdr:from>
    <xdr:to>
      <xdr:col>19</xdr:col>
      <xdr:colOff>133350</xdr:colOff>
      <xdr:row>81</xdr:row>
      <xdr:rowOff>127704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14574"/>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123969</xdr:rowOff>
    </xdr:from>
    <xdr:to>
      <xdr:col>15</xdr:col>
      <xdr:colOff>82550</xdr:colOff>
      <xdr:row>81</xdr:row>
      <xdr:rowOff>127704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141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100301</xdr:rowOff>
    </xdr:from>
    <xdr:to>
      <xdr:col>11</xdr:col>
      <xdr:colOff>31750</xdr:colOff>
      <xdr:row>81</xdr:row>
      <xdr:rowOff>123969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87751"/>
          <a:ext cx="889000" cy="2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79476</xdr:rowOff>
    </xdr:from>
    <xdr:to>
      <xdr:col>23</xdr:col>
      <xdr:colOff>184150</xdr:colOff>
      <xdr:row>82</xdr:row>
      <xdr:rowOff>9626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76324</xdr:rowOff>
    </xdr:from>
    <xdr:to>
      <xdr:col>19</xdr:col>
      <xdr:colOff>184150</xdr:colOff>
      <xdr:row>82</xdr:row>
      <xdr:rowOff>6474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16651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2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76904</xdr:rowOff>
    </xdr:from>
    <xdr:to>
      <xdr:col>15</xdr:col>
      <xdr:colOff>133350</xdr:colOff>
      <xdr:row>82</xdr:row>
      <xdr:rowOff>7054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17231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73169</xdr:rowOff>
    </xdr:from>
    <xdr:to>
      <xdr:col>11</xdr:col>
      <xdr:colOff>82550</xdr:colOff>
      <xdr:row>82</xdr:row>
      <xdr:rowOff>3319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49501</xdr:rowOff>
    </xdr:from>
    <xdr:to>
      <xdr:col>7</xdr:col>
      <xdr:colOff>31750</xdr:colOff>
      <xdr:row>81</xdr:row>
      <xdr:rowOff>151101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161278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類似団体内平均については平均並みとなり、全国町村平均よりも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ポイント低くなっている。本村は調査分母となる職員数が少ないため、退職や新規採用、内部異動などの状況により大きく変動する。今後も給与の適正化に努める。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58843</xdr:rowOff>
    </xdr:from>
    <xdr:to>
      <xdr:col>81</xdr:col>
      <xdr:colOff>44450</xdr:colOff>
      <xdr:row>87</xdr:row>
      <xdr:rowOff>91016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7499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58843</xdr:rowOff>
    </xdr:from>
    <xdr:to>
      <xdr:col>77</xdr:col>
      <xdr:colOff>44450</xdr:colOff>
      <xdr:row>87</xdr:row>
      <xdr:rowOff>139277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749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139277</xdr:rowOff>
    </xdr:from>
    <xdr:to>
      <xdr:col>72</xdr:col>
      <xdr:colOff>203200</xdr:colOff>
      <xdr:row>88</xdr:row>
      <xdr:rowOff>16087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554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163407</xdr:rowOff>
    </xdr:from>
    <xdr:to>
      <xdr:col>68</xdr:col>
      <xdr:colOff>152400</xdr:colOff>
      <xdr:row>88</xdr:row>
      <xdr:rowOff>16087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795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xdr:rowOff>
    </xdr:from>
    <xdr:to>
      <xdr:col>77</xdr:col>
      <xdr:colOff>95250</xdr:colOff>
      <xdr:row>87</xdr:row>
      <xdr:rowOff>109643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88477</xdr:rowOff>
    </xdr:from>
    <xdr:to>
      <xdr:col>73</xdr:col>
      <xdr:colOff>44450</xdr:colOff>
      <xdr:row>88</xdr:row>
      <xdr:rowOff>18627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136737</xdr:rowOff>
    </xdr:from>
    <xdr:to>
      <xdr:col>68</xdr:col>
      <xdr:colOff>203200</xdr:colOff>
      <xdr:row>88</xdr:row>
      <xdr:rowOff>66887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51664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112607</xdr:rowOff>
    </xdr:from>
    <xdr:to>
      <xdr:col>64</xdr:col>
      <xdr:colOff>152400</xdr:colOff>
      <xdr:row>88</xdr:row>
      <xdr:rowOff>42757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27534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人当たりの職員数については、類似団体との比較では上位になっており、人口規模や、最少必要職員数等により県内平均を大きく上回っている。令和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年度は前年比で</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ポイント下がったが、今後定年延長が導入された後は職員数の増が見込まれるため、定員適正化計画を改めて作成し、適切な採用に努める。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50193</xdr:rowOff>
    </xdr:from>
    <xdr:to>
      <xdr:col>81</xdr:col>
      <xdr:colOff>44450</xdr:colOff>
      <xdr:row>59</xdr:row>
      <xdr:rowOff>51400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65743"/>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51400</xdr:rowOff>
    </xdr:from>
    <xdr:to>
      <xdr:col>77</xdr:col>
      <xdr:colOff>44450</xdr:colOff>
      <xdr:row>59</xdr:row>
      <xdr:rowOff>52338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166950"/>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41077</xdr:rowOff>
    </xdr:from>
    <xdr:to>
      <xdr:col>72</xdr:col>
      <xdr:colOff>203200</xdr:colOff>
      <xdr:row>59</xdr:row>
      <xdr:rowOff>52338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56627"/>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5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33302</xdr:rowOff>
    </xdr:from>
    <xdr:to>
      <xdr:col>68</xdr:col>
      <xdr:colOff>152400</xdr:colOff>
      <xdr:row>59</xdr:row>
      <xdr:rowOff>41077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48852"/>
          <a:ext cx="889000" cy="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170843</xdr:rowOff>
    </xdr:from>
    <xdr:to>
      <xdr:col>81</xdr:col>
      <xdr:colOff>95250</xdr:colOff>
      <xdr:row>59</xdr:row>
      <xdr:rowOff>100993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92120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3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600</xdr:rowOff>
    </xdr:from>
    <xdr:to>
      <xdr:col>77</xdr:col>
      <xdr:colOff>95250</xdr:colOff>
      <xdr:row>59</xdr:row>
      <xdr:rowOff>102200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112377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1538</xdr:rowOff>
    </xdr:from>
    <xdr:to>
      <xdr:col>73</xdr:col>
      <xdr:colOff>44450</xdr:colOff>
      <xdr:row>59</xdr:row>
      <xdr:rowOff>103138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113315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8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161727</xdr:rowOff>
    </xdr:from>
    <xdr:to>
      <xdr:col>68</xdr:col>
      <xdr:colOff>203200</xdr:colOff>
      <xdr:row>59</xdr:row>
      <xdr:rowOff>91877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0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102054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7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153952</xdr:rowOff>
    </xdr:from>
    <xdr:to>
      <xdr:col>64</xdr:col>
      <xdr:colOff>152400</xdr:colOff>
      <xdr:row>59</xdr:row>
      <xdr:rowOff>84102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94279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は新たに多額の地方債の借入を行ったため、据え置き期間後に償還が始まることから、数値も大幅に増加見込みである。</a:t>
          </a:r>
          <a:endParaRPr lang="ja-JP" altLang="ja-JP" sz="1400">
            <a:effectLst/>
          </a:endParaRPr>
        </a:p>
        <a:p>
          <a:r>
            <a:rPr kumimoji="1" lang="ja-JP" altLang="ja-JP" sz="1100">
              <a:solidFill>
                <a:schemeClr val="dk1"/>
              </a:solidFill>
              <a:effectLst/>
              <a:latin typeface="+mn-lt"/>
              <a:ea typeface="+mn-ea"/>
              <a:cs typeface="+mn-cs"/>
            </a:rPr>
            <a:t>　引き続き、計画的な起債発行による新規地方債の発行抑制や、交付税措置のある有効的な地方債の活用などにより、公債費の適正管理に努める。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4515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43</xdr:row>
      <xdr:rowOff>151554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75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151554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032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100754</xdr:rowOff>
    </xdr:from>
    <xdr:to>
      <xdr:col>68</xdr:col>
      <xdr:colOff>203200</xdr:colOff>
      <xdr:row>44</xdr:row>
      <xdr:rowOff>30904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15681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将来負担の状況について、令和２年度からは将来負担が</a:t>
          </a:r>
          <a:r>
            <a:rPr kumimoji="1" lang="ja-JP" altLang="en-US" sz="1100">
              <a:solidFill>
                <a:schemeClr val="dk1"/>
              </a:solidFill>
              <a:effectLst/>
              <a:latin typeface="+mn-lt"/>
              <a:ea typeface="+mn-ea"/>
              <a:cs typeface="+mn-cs"/>
            </a:rPr>
            <a:t>なかったが、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３年度末</a:t>
          </a:r>
          <a:r>
            <a:rPr kumimoji="1" lang="ja-JP" altLang="ja-JP" sz="1100">
              <a:solidFill>
                <a:schemeClr val="dk1"/>
              </a:solidFill>
              <a:effectLst/>
              <a:latin typeface="+mn-lt"/>
              <a:ea typeface="+mn-ea"/>
              <a:cs typeface="+mn-cs"/>
            </a:rPr>
            <a:t>から令和４年度にかけて</a:t>
          </a:r>
          <a:r>
            <a:rPr kumimoji="1" lang="ja-JP" altLang="en-US" sz="1100">
              <a:solidFill>
                <a:schemeClr val="dk1"/>
              </a:solidFill>
              <a:effectLst/>
              <a:latin typeface="+mn-lt"/>
              <a:ea typeface="+mn-ea"/>
              <a:cs typeface="+mn-cs"/>
            </a:rPr>
            <a:t>子育て拠点施設建設に伴う</a:t>
          </a:r>
          <a:r>
            <a:rPr kumimoji="1" lang="ja-JP" altLang="ja-JP" sz="1100">
              <a:solidFill>
                <a:schemeClr val="dk1"/>
              </a:solidFill>
              <a:effectLst/>
              <a:latin typeface="+mn-lt"/>
              <a:ea typeface="+mn-ea"/>
              <a:cs typeface="+mn-cs"/>
            </a:rPr>
            <a:t>多額の地方債発行を</a:t>
          </a:r>
          <a:r>
            <a:rPr kumimoji="1" lang="ja-JP" altLang="en-US" sz="1100">
              <a:solidFill>
                <a:schemeClr val="dk1"/>
              </a:solidFill>
              <a:effectLst/>
              <a:latin typeface="+mn-lt"/>
              <a:ea typeface="+mn-ea"/>
              <a:cs typeface="+mn-cs"/>
            </a:rPr>
            <a:t>行って</a:t>
          </a:r>
          <a:r>
            <a:rPr kumimoji="1" lang="ja-JP" altLang="ja-JP" sz="1100">
              <a:solidFill>
                <a:schemeClr val="dk1"/>
              </a:solidFill>
              <a:effectLst/>
              <a:latin typeface="+mn-lt"/>
              <a:ea typeface="+mn-ea"/>
              <a:cs typeface="+mn-cs"/>
            </a:rPr>
            <a:t>おり、将来負担</a:t>
          </a:r>
          <a:r>
            <a:rPr kumimoji="1" lang="ja-JP" altLang="en-US" sz="1100">
              <a:solidFill>
                <a:schemeClr val="dk1"/>
              </a:solidFill>
              <a:effectLst/>
              <a:latin typeface="+mn-lt"/>
              <a:ea typeface="+mn-ea"/>
              <a:cs typeface="+mn-cs"/>
            </a:rPr>
            <a:t>比率が</a:t>
          </a:r>
          <a:r>
            <a:rPr kumimoji="1" lang="en-US" altLang="ja-JP" sz="1100">
              <a:solidFill>
                <a:schemeClr val="dk1"/>
              </a:solidFill>
              <a:effectLst/>
              <a:latin typeface="+mn-lt"/>
              <a:ea typeface="+mn-ea"/>
              <a:cs typeface="+mn-cs"/>
            </a:rPr>
            <a:t>9.5</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増える見込みで</a:t>
          </a:r>
          <a:r>
            <a:rPr kumimoji="1" lang="ja-JP" altLang="en-US" sz="1100">
              <a:solidFill>
                <a:schemeClr val="dk1"/>
              </a:solidFill>
              <a:effectLst/>
              <a:latin typeface="+mn-lt"/>
              <a:ea typeface="+mn-ea"/>
              <a:cs typeface="+mn-cs"/>
            </a:rPr>
            <a:t>あるが、償還が終わる地方債も</a:t>
          </a:r>
          <a:r>
            <a:rPr kumimoji="1" lang="ja-JP" altLang="ja-JP" sz="1100">
              <a:solidFill>
                <a:schemeClr val="dk1"/>
              </a:solidFill>
              <a:effectLst/>
              <a:latin typeface="+mn-lt"/>
              <a:ea typeface="+mn-ea"/>
              <a:cs typeface="+mn-cs"/>
            </a:rPr>
            <a:t>あるため、計画的な基金への積立等による基金残高の確保に努め、数値の上昇抑制に取り組む。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17286</xdr:rowOff>
    </xdr:from>
    <xdr:to>
      <xdr:col>68</xdr:col>
      <xdr:colOff>152400</xdr:colOff>
      <xdr:row>15</xdr:row>
      <xdr:rowOff>93839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417586"/>
          <a:ext cx="889000" cy="2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46919</xdr:rowOff>
    </xdr:from>
    <xdr:to>
      <xdr:col>81</xdr:col>
      <xdr:colOff>95250</xdr:colOff>
      <xdr:row>14</xdr:row>
      <xdr:rowOff>148519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4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18996</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41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137936</xdr:rowOff>
    </xdr:from>
    <xdr:to>
      <xdr:col>68</xdr:col>
      <xdr:colOff>203200</xdr:colOff>
      <xdr:row>14</xdr:row>
      <xdr:rowOff>68086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36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52863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5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43039</xdr:rowOff>
    </xdr:from>
    <xdr:to>
      <xdr:col>64</xdr:col>
      <xdr:colOff>152400</xdr:colOff>
      <xdr:row>15</xdr:row>
      <xdr:rowOff>144639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6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129416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、依然として県平均より高い数値となっている。</a:t>
          </a:r>
          <a:r>
            <a:rPr kumimoji="1" lang="ja-JP" altLang="en-US" sz="1100">
              <a:solidFill>
                <a:schemeClr val="dk1"/>
              </a:solidFill>
              <a:effectLst/>
              <a:latin typeface="+mn-lt"/>
              <a:ea typeface="+mn-ea"/>
              <a:cs typeface="+mn-cs"/>
            </a:rPr>
            <a:t>これは、人勧に伴う給与上昇が影響している。</a:t>
          </a:r>
          <a:r>
            <a:rPr kumimoji="1" lang="ja-JP" altLang="ja-JP" sz="1100">
              <a:solidFill>
                <a:schemeClr val="dk1"/>
              </a:solidFill>
              <a:effectLst/>
              <a:latin typeface="+mn-lt"/>
              <a:ea typeface="+mn-ea"/>
              <a:cs typeface="+mn-cs"/>
            </a:rPr>
            <a:t>引き続き、人件費</a:t>
          </a:r>
          <a:r>
            <a:rPr kumimoji="1" lang="ja-JP" altLang="en-US" sz="1100">
              <a:solidFill>
                <a:schemeClr val="dk1"/>
              </a:solidFill>
              <a:effectLst/>
              <a:latin typeface="+mn-lt"/>
              <a:ea typeface="+mn-ea"/>
              <a:cs typeface="+mn-cs"/>
            </a:rPr>
            <a:t>や事務事業</a:t>
          </a:r>
          <a:r>
            <a:rPr kumimoji="1" lang="ja-JP" altLang="ja-JP" sz="1100">
              <a:solidFill>
                <a:schemeClr val="dk1"/>
              </a:solidFill>
              <a:effectLst/>
              <a:latin typeface="+mn-lt"/>
              <a:ea typeface="+mn-ea"/>
              <a:cs typeface="+mn-cs"/>
            </a:rPr>
            <a:t>の見直しを行い抑制方法の検討に努める。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107950</xdr:rowOff>
    </xdr:from>
    <xdr:to>
      <xdr:col>24</xdr:col>
      <xdr:colOff>25400</xdr:colOff>
      <xdr:row>36</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0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107950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01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205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57150</xdr:rowOff>
    </xdr:from>
    <xdr:to>
      <xdr:col>20</xdr:col>
      <xdr:colOff>38100</xdr:colOff>
      <xdr:row>36</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物価高騰の影響による光熱水費の増や</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の増などのため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増となっているが</a:t>
          </a:r>
          <a:r>
            <a:rPr kumimoji="1" lang="ja-JP" altLang="ja-JP" sz="1100">
              <a:solidFill>
                <a:schemeClr val="dk1"/>
              </a:solidFill>
              <a:effectLst/>
              <a:latin typeface="+mn-lt"/>
              <a:ea typeface="+mn-ea"/>
              <a:cs typeface="+mn-cs"/>
            </a:rPr>
            <a:t>、類似団体、全国平均、県平均と比べてもほぼ同じ数値となった。</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物価高騰の影響がみられるため、上昇傾向となると考えられるが、委託料等の</a:t>
          </a:r>
          <a:r>
            <a:rPr kumimoji="1" lang="ja-JP" altLang="ja-JP" sz="1100">
              <a:solidFill>
                <a:schemeClr val="dk1"/>
              </a:solidFill>
              <a:effectLst/>
              <a:latin typeface="+mn-lt"/>
              <a:ea typeface="+mn-ea"/>
              <a:cs typeface="+mn-cs"/>
            </a:rPr>
            <a:t>物件費の抑制に努め、適正な歳出管理を行っていく。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5080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25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15</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725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157480</xdr:rowOff>
    </xdr:from>
    <xdr:to>
      <xdr:col>73</xdr:col>
      <xdr:colOff>180975</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292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157480</xdr:rowOff>
    </xdr:from>
    <xdr:to>
      <xdr:col>69</xdr:col>
      <xdr:colOff>92075</xdr:colOff>
      <xdr:row>17</xdr:row>
      <xdr:rowOff>8890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292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17797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7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106680</xdr:rowOff>
    </xdr:from>
    <xdr:to>
      <xdr:col>74</xdr:col>
      <xdr:colOff>31750</xdr:colOff>
      <xdr:row>16</xdr:row>
      <xdr:rowOff>36830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47007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106680</xdr:rowOff>
    </xdr:from>
    <xdr:to>
      <xdr:col>65</xdr:col>
      <xdr:colOff>53975</xdr:colOff>
      <xdr:row>16</xdr:row>
      <xdr:rowOff>36830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47007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年度以降生活保護に伴う扶助費が減少してきており、令和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の扶助費全体で</a:t>
          </a:r>
          <a:r>
            <a:rPr kumimoji="1" lang="ja-JP" altLang="ja-JP" sz="1100">
              <a:solidFill>
                <a:schemeClr val="dk1"/>
              </a:solidFill>
              <a:effectLst/>
              <a:latin typeface="+mn-lt"/>
              <a:ea typeface="+mn-ea"/>
              <a:cs typeface="+mn-cs"/>
            </a:rPr>
            <a:t>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ポイント減少した。しかし依然として類似団体よりも高く推移している。要因は障がい者自立支援給付費の増加、村独自の介護予防事業等の独自政策が多い事や、福祉事務所の設置などが考えられる。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59</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26072"/>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164392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1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20865</xdr:rowOff>
    </xdr:from>
    <xdr:to>
      <xdr:col>24</xdr:col>
      <xdr:colOff>114300</xdr:colOff>
      <xdr:row>59</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13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771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57</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241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61</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547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141515</xdr:rowOff>
    </xdr:from>
    <xdr:to>
      <xdr:col>6</xdr:col>
      <xdr:colOff>171450</xdr:colOff>
      <xdr:row>61</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年度のその他に係る経常収支比率は前年度比で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がった。全国平均、県平均を下回っているが、特別会計への繰出金の状況により、変動する。今後も特別会計の動向も注視しながら、適正な支出に努める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476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56</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476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659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がり、全国平均よりも高いが、県平均よりも低くなっている。これは鳥取県西部広域行政管理組合等一部事務組合への負担金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占める割合が多く、経常的に高くなってしまっている面がある。</a:t>
          </a:r>
          <a:r>
            <a:rPr kumimoji="1" lang="ja-JP" altLang="en-US" sz="1100">
              <a:solidFill>
                <a:schemeClr val="dk1"/>
              </a:solidFill>
              <a:effectLst/>
              <a:latin typeface="+mn-lt"/>
              <a:ea typeface="+mn-ea"/>
              <a:cs typeface="+mn-cs"/>
            </a:rPr>
            <a:t>また、物価高騰による一般廃棄物処理手数料負担金の増も影響していると考えられる。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今後は経常的になっている補助金等を定期的に見直し、歳出の抑制に努めていく。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230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230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年度の公債費については、前年度比で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増となっているが</a:t>
          </a:r>
          <a:r>
            <a:rPr kumimoji="1" lang="ja-JP" altLang="ja-JP" sz="1100">
              <a:solidFill>
                <a:schemeClr val="dk1"/>
              </a:solidFill>
              <a:effectLst/>
              <a:latin typeface="+mn-lt"/>
              <a:ea typeface="+mn-ea"/>
              <a:cs typeface="+mn-cs"/>
            </a:rPr>
            <a:t>、全国平均、県平均よりも低い数値で推移している。</a:t>
          </a:r>
          <a:endParaRPr lang="ja-JP" altLang="ja-JP" sz="1400">
            <a:effectLst/>
          </a:endParaRPr>
        </a:p>
        <a:p>
          <a:r>
            <a:rPr kumimoji="1" lang="ja-JP" altLang="ja-JP" sz="1100">
              <a:solidFill>
                <a:schemeClr val="dk1"/>
              </a:solidFill>
              <a:effectLst/>
              <a:latin typeface="+mn-lt"/>
              <a:ea typeface="+mn-ea"/>
              <a:cs typeface="+mn-cs"/>
            </a:rPr>
            <a:t>　行財政改革による新規地方債の発行抑制に起因していると考えられるが、令和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a:t>
          </a:r>
          <a:r>
            <a:rPr kumimoji="1" lang="ja-JP" altLang="ja-JP" sz="1100">
              <a:solidFill>
                <a:schemeClr val="dk1"/>
              </a:solidFill>
              <a:effectLst/>
              <a:latin typeface="+mn-lt"/>
              <a:ea typeface="+mn-ea"/>
              <a:cs typeface="+mn-cs"/>
            </a:rPr>
            <a:t>は新規の地方債借入を行</a:t>
          </a:r>
          <a:r>
            <a:rPr kumimoji="1" lang="ja-JP" altLang="en-US" sz="1100">
              <a:solidFill>
                <a:schemeClr val="dk1"/>
              </a:solidFill>
              <a:effectLst/>
              <a:latin typeface="+mn-lt"/>
              <a:ea typeface="+mn-ea"/>
              <a:cs typeface="+mn-cs"/>
            </a:rPr>
            <a:t>っているため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年度以降の</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開始による公債費の増が見込まれる</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引き続き計画的な起債発行に努め、公債費の上昇抑制を図る。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27939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390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39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84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76</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9857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、全国平均・県平均よりも低くなっている。本村は行政規模が小さく、年度ごとに数値が変動しやすいため、今後も引き続き経常経費の抑制に努めていく。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120469</xdr:rowOff>
    </xdr:from>
    <xdr:to>
      <xdr:col>82</xdr:col>
      <xdr:colOff>107950</xdr:colOff>
      <xdr:row>76</xdr:row>
      <xdr:rowOff>162923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5066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120469</xdr:rowOff>
    </xdr:from>
    <xdr:to>
      <xdr:col>78</xdr:col>
      <xdr:colOff>69850</xdr:colOff>
      <xdr:row>78</xdr:row>
      <xdr:rowOff>48623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50669"/>
          <a:ext cx="8890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48623</xdr:rowOff>
    </xdr:from>
    <xdr:to>
      <xdr:col>73</xdr:col>
      <xdr:colOff>180975</xdr:colOff>
      <xdr:row>78</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217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6169</xdr:rowOff>
    </xdr:from>
    <xdr:to>
      <xdr:col>69</xdr:col>
      <xdr:colOff>92075</xdr:colOff>
      <xdr:row>78</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792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112123</xdr:rowOff>
    </xdr:from>
    <xdr:to>
      <xdr:col>82</xdr:col>
      <xdr:colOff>158750</xdr:colOff>
      <xdr:row>77</xdr:row>
      <xdr:rowOff>42273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128650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69669</xdr:rowOff>
    </xdr:from>
    <xdr:to>
      <xdr:col>78</xdr:col>
      <xdr:colOff>120650</xdr:colOff>
      <xdr:row>76</xdr:row>
      <xdr:rowOff>171269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9996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6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169273</xdr:rowOff>
    </xdr:from>
    <xdr:to>
      <xdr:col>74</xdr:col>
      <xdr:colOff>31750</xdr:colOff>
      <xdr:row>78</xdr:row>
      <xdr:rowOff>99423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84200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126819</xdr:rowOff>
    </xdr:from>
    <xdr:to>
      <xdr:col>65</xdr:col>
      <xdr:colOff>53975</xdr:colOff>
      <xdr:row>78</xdr:row>
      <xdr:rowOff>56969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67146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9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168556</xdr:rowOff>
    </xdr:from>
    <xdr:to>
      <xdr:col>29</xdr:col>
      <xdr:colOff>127000</xdr:colOff>
      <xdr:row>19</xdr:row>
      <xdr:rowOff>5791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02281"/>
          <a:ext cx="647700" cy="8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5791</xdr:rowOff>
    </xdr:from>
    <xdr:to>
      <xdr:col>26</xdr:col>
      <xdr:colOff>50800</xdr:colOff>
      <xdr:row>19</xdr:row>
      <xdr:rowOff>13993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10966"/>
          <a:ext cx="698500" cy="8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13993</xdr:rowOff>
    </xdr:from>
    <xdr:to>
      <xdr:col>22</xdr:col>
      <xdr:colOff>114300</xdr:colOff>
      <xdr:row>19</xdr:row>
      <xdr:rowOff>40672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19168"/>
          <a:ext cx="698500" cy="2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40672</xdr:rowOff>
    </xdr:from>
    <xdr:to>
      <xdr:col>18</xdr:col>
      <xdr:colOff>177800</xdr:colOff>
      <xdr:row>19</xdr:row>
      <xdr:rowOff>50445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45847"/>
          <a:ext cx="698500" cy="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117756</xdr:rowOff>
    </xdr:from>
    <xdr:to>
      <xdr:col>29</xdr:col>
      <xdr:colOff>177800</xdr:colOff>
      <xdr:row>19</xdr:row>
      <xdr:rowOff>47906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5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89833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2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126441</xdr:rowOff>
    </xdr:from>
    <xdr:to>
      <xdr:col>26</xdr:col>
      <xdr:colOff>101600</xdr:colOff>
      <xdr:row>19</xdr:row>
      <xdr:rowOff>56591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6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41368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46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134643</xdr:rowOff>
    </xdr:from>
    <xdr:to>
      <xdr:col>22</xdr:col>
      <xdr:colOff>165100</xdr:colOff>
      <xdr:row>19</xdr:row>
      <xdr:rowOff>64793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6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49570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5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161322</xdr:rowOff>
    </xdr:from>
    <xdr:to>
      <xdr:col>19</xdr:col>
      <xdr:colOff>38100</xdr:colOff>
      <xdr:row>19</xdr:row>
      <xdr:rowOff>91472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95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76249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8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171095</xdr:rowOff>
    </xdr:from>
    <xdr:to>
      <xdr:col>15</xdr:col>
      <xdr:colOff>101600</xdr:colOff>
      <xdr:row>19</xdr:row>
      <xdr:rowOff>101245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0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86022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9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46441</xdr:rowOff>
    </xdr:from>
    <xdr:to>
      <xdr:col>29</xdr:col>
      <xdr:colOff>127000</xdr:colOff>
      <xdr:row>36</xdr:row>
      <xdr:rowOff>61696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99691"/>
          <a:ext cx="647700" cy="15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45287</xdr:rowOff>
    </xdr:from>
    <xdr:to>
      <xdr:col>26</xdr:col>
      <xdr:colOff>50800</xdr:colOff>
      <xdr:row>36</xdr:row>
      <xdr:rowOff>46441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98537"/>
          <a:ext cx="698500" cy="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45287</xdr:rowOff>
    </xdr:from>
    <xdr:to>
      <xdr:col>22</xdr:col>
      <xdr:colOff>114300</xdr:colOff>
      <xdr:row>36</xdr:row>
      <xdr:rowOff>51939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98537"/>
          <a:ext cx="698500" cy="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51939</xdr:rowOff>
    </xdr:from>
    <xdr:to>
      <xdr:col>18</xdr:col>
      <xdr:colOff>177800</xdr:colOff>
      <xdr:row>36</xdr:row>
      <xdr:rowOff>98395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05189"/>
          <a:ext cx="698500" cy="46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10896</xdr:rowOff>
    </xdr:from>
    <xdr:to>
      <xdr:col>29</xdr:col>
      <xdr:colOff>177800</xdr:colOff>
      <xdr:row>36</xdr:row>
      <xdr:rowOff>112496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4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325873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338541</xdr:rowOff>
    </xdr:from>
    <xdr:to>
      <xdr:col>26</xdr:col>
      <xdr:colOff>101600</xdr:colOff>
      <xdr:row>36</xdr:row>
      <xdr:rowOff>97241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107418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17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337387</xdr:rowOff>
    </xdr:from>
    <xdr:to>
      <xdr:col>22</xdr:col>
      <xdr:colOff>165100</xdr:colOff>
      <xdr:row>36</xdr:row>
      <xdr:rowOff>96087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47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80864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3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1139</xdr:rowOff>
    </xdr:from>
    <xdr:to>
      <xdr:col>19</xdr:col>
      <xdr:colOff>38100</xdr:colOff>
      <xdr:row>36</xdr:row>
      <xdr:rowOff>102739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54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87516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47595</xdr:rowOff>
    </xdr:from>
    <xdr:to>
      <xdr:col>15</xdr:col>
      <xdr:colOff>101600</xdr:colOff>
      <xdr:row>36</xdr:row>
      <xdr:rowOff>149195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133972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8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159593</xdr:rowOff>
    </xdr:from>
    <xdr:to>
      <xdr:col>24</xdr:col>
      <xdr:colOff>63500</xdr:colOff>
      <xdr:row>37</xdr:row>
      <xdr:rowOff>169941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03243"/>
          <a:ext cx="83820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169673</xdr:rowOff>
    </xdr:from>
    <xdr:to>
      <xdr:col>19</xdr:col>
      <xdr:colOff>177800</xdr:colOff>
      <xdr:row>37</xdr:row>
      <xdr:rowOff>169941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13323"/>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169673</xdr:rowOff>
    </xdr:from>
    <xdr:to>
      <xdr:col>15</xdr:col>
      <xdr:colOff>50800</xdr:colOff>
      <xdr:row>38</xdr:row>
      <xdr:rowOff>58151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13323"/>
          <a:ext cx="889000" cy="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58151</xdr:rowOff>
    </xdr:from>
    <xdr:to>
      <xdr:col>10</xdr:col>
      <xdr:colOff>114300</xdr:colOff>
      <xdr:row>38</xdr:row>
      <xdr:rowOff>63232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73251"/>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108793</xdr:rowOff>
    </xdr:from>
    <xdr:to>
      <xdr:col>24</xdr:col>
      <xdr:colOff>114300</xdr:colOff>
      <xdr:row>38</xdr:row>
      <xdr:rowOff>38943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5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87220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119140</xdr:rowOff>
    </xdr:from>
    <xdr:to>
      <xdr:col>20</xdr:col>
      <xdr:colOff>38100</xdr:colOff>
      <xdr:row>38</xdr:row>
      <xdr:rowOff>49290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40418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5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118873</xdr:rowOff>
    </xdr:from>
    <xdr:to>
      <xdr:col>15</xdr:col>
      <xdr:colOff>101600</xdr:colOff>
      <xdr:row>38</xdr:row>
      <xdr:rowOff>49023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40150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7351</xdr:rowOff>
    </xdr:from>
    <xdr:to>
      <xdr:col>10</xdr:col>
      <xdr:colOff>165100</xdr:colOff>
      <xdr:row>38</xdr:row>
      <xdr:rowOff>108951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100078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12432</xdr:rowOff>
    </xdr:from>
    <xdr:to>
      <xdr:col>6</xdr:col>
      <xdr:colOff>38100</xdr:colOff>
      <xdr:row>38</xdr:row>
      <xdr:rowOff>114032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105159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2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132141</xdr:rowOff>
    </xdr:from>
    <xdr:to>
      <xdr:col>24</xdr:col>
      <xdr:colOff>63500</xdr:colOff>
      <xdr:row>58</xdr:row>
      <xdr:rowOff>132628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76241"/>
          <a:ext cx="8382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128263</xdr:rowOff>
    </xdr:from>
    <xdr:to>
      <xdr:col>19</xdr:col>
      <xdr:colOff>177800</xdr:colOff>
      <xdr:row>58</xdr:row>
      <xdr:rowOff>132628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72363"/>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104528</xdr:rowOff>
    </xdr:from>
    <xdr:to>
      <xdr:col>15</xdr:col>
      <xdr:colOff>50800</xdr:colOff>
      <xdr:row>58</xdr:row>
      <xdr:rowOff>128263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48628"/>
          <a:ext cx="8890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104528</xdr:rowOff>
    </xdr:from>
    <xdr:to>
      <xdr:col>10</xdr:col>
      <xdr:colOff>114300</xdr:colOff>
      <xdr:row>58</xdr:row>
      <xdr:rowOff>139678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8628"/>
          <a:ext cx="889000" cy="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81341</xdr:rowOff>
    </xdr:from>
    <xdr:to>
      <xdr:col>24</xdr:col>
      <xdr:colOff>114300</xdr:colOff>
      <xdr:row>59</xdr:row>
      <xdr:rowOff>11491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167718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4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81828</xdr:rowOff>
    </xdr:from>
    <xdr:to>
      <xdr:col>20</xdr:col>
      <xdr:colOff>38100</xdr:colOff>
      <xdr:row>59</xdr:row>
      <xdr:rowOff>11978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2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11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77463</xdr:rowOff>
    </xdr:from>
    <xdr:to>
      <xdr:col>15</xdr:col>
      <xdr:colOff>101600</xdr:colOff>
      <xdr:row>59</xdr:row>
      <xdr:rowOff>7613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170190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11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53728</xdr:rowOff>
    </xdr:from>
    <xdr:to>
      <xdr:col>10</xdr:col>
      <xdr:colOff>165100</xdr:colOff>
      <xdr:row>58</xdr:row>
      <xdr:rowOff>155328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146455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9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88878</xdr:rowOff>
    </xdr:from>
    <xdr:to>
      <xdr:col>6</xdr:col>
      <xdr:colOff>38100</xdr:colOff>
      <xdr:row>59</xdr:row>
      <xdr:rowOff>19028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10155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2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7426</xdr:rowOff>
    </xdr:from>
    <xdr:to>
      <xdr:col>24</xdr:col>
      <xdr:colOff>63500</xdr:colOff>
      <xdr:row>78</xdr:row>
      <xdr:rowOff>10472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0526"/>
          <a:ext cx="838200" cy="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8387</xdr:rowOff>
    </xdr:from>
    <xdr:to>
      <xdr:col>19</xdr:col>
      <xdr:colOff>177800</xdr:colOff>
      <xdr:row>78</xdr:row>
      <xdr:rowOff>10472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1487"/>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8387</xdr:rowOff>
    </xdr:from>
    <xdr:to>
      <xdr:col>15</xdr:col>
      <xdr:colOff>50800</xdr:colOff>
      <xdr:row>78</xdr:row>
      <xdr:rowOff>12787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1487"/>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12787</xdr:rowOff>
    </xdr:from>
    <xdr:to>
      <xdr:col>10</xdr:col>
      <xdr:colOff>114300</xdr:colOff>
      <xdr:row>78</xdr:row>
      <xdr:rowOff>14278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85887"/>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128076</xdr:rowOff>
    </xdr:from>
    <xdr:to>
      <xdr:col>24</xdr:col>
      <xdr:colOff>114300</xdr:colOff>
      <xdr:row>78</xdr:row>
      <xdr:rowOff>58226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43003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4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131122</xdr:rowOff>
    </xdr:from>
    <xdr:to>
      <xdr:col>20</xdr:col>
      <xdr:colOff>38100</xdr:colOff>
      <xdr:row>78</xdr:row>
      <xdr:rowOff>61272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52399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129037</xdr:rowOff>
    </xdr:from>
    <xdr:to>
      <xdr:col>15</xdr:col>
      <xdr:colOff>101600</xdr:colOff>
      <xdr:row>78</xdr:row>
      <xdr:rowOff>59187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50314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133437</xdr:rowOff>
    </xdr:from>
    <xdr:to>
      <xdr:col>10</xdr:col>
      <xdr:colOff>165100</xdr:colOff>
      <xdr:row>78</xdr:row>
      <xdr:rowOff>63587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54714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134928</xdr:rowOff>
    </xdr:from>
    <xdr:to>
      <xdr:col>6</xdr:col>
      <xdr:colOff>38100</xdr:colOff>
      <xdr:row>78</xdr:row>
      <xdr:rowOff>65078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56205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115370</xdr:rowOff>
    </xdr:from>
    <xdr:to>
      <xdr:col>24</xdr:col>
      <xdr:colOff>63500</xdr:colOff>
      <xdr:row>94</xdr:row>
      <xdr:rowOff>135806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31670"/>
          <a:ext cx="8382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135806</xdr:rowOff>
    </xdr:from>
    <xdr:to>
      <xdr:col>19</xdr:col>
      <xdr:colOff>177800</xdr:colOff>
      <xdr:row>94</xdr:row>
      <xdr:rowOff>141041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52106"/>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141041</xdr:rowOff>
    </xdr:from>
    <xdr:to>
      <xdr:col>15</xdr:col>
      <xdr:colOff>50800</xdr:colOff>
      <xdr:row>94</xdr:row>
      <xdr:rowOff>169114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57341"/>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121207</xdr:rowOff>
    </xdr:from>
    <xdr:to>
      <xdr:col>10</xdr:col>
      <xdr:colOff>114300</xdr:colOff>
      <xdr:row>94</xdr:row>
      <xdr:rowOff>169114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237507"/>
          <a:ext cx="8890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64570</xdr:rowOff>
    </xdr:from>
    <xdr:to>
      <xdr:col>24</xdr:col>
      <xdr:colOff>114300</xdr:colOff>
      <xdr:row>94</xdr:row>
      <xdr:rowOff>166170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87447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3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85006</xdr:rowOff>
    </xdr:from>
    <xdr:to>
      <xdr:col>20</xdr:col>
      <xdr:colOff>38100</xdr:colOff>
      <xdr:row>95</xdr:row>
      <xdr:rowOff>15156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31683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7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90241</xdr:rowOff>
    </xdr:from>
    <xdr:to>
      <xdr:col>15</xdr:col>
      <xdr:colOff>101600</xdr:colOff>
      <xdr:row>95</xdr:row>
      <xdr:rowOff>20391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36918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118314</xdr:rowOff>
    </xdr:from>
    <xdr:to>
      <xdr:col>10</xdr:col>
      <xdr:colOff>165100</xdr:colOff>
      <xdr:row>95</xdr:row>
      <xdr:rowOff>48464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64991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70407</xdr:rowOff>
    </xdr:from>
    <xdr:to>
      <xdr:col>6</xdr:col>
      <xdr:colOff>38100</xdr:colOff>
      <xdr:row>95</xdr:row>
      <xdr:rowOff>557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6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79064</xdr:rowOff>
    </xdr:from>
    <xdr:to>
      <xdr:col>55</xdr:col>
      <xdr:colOff>0</xdr:colOff>
      <xdr:row>37</xdr:row>
      <xdr:rowOff>107481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22714"/>
          <a:ext cx="838200" cy="2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126512</xdr:rowOff>
    </xdr:from>
    <xdr:to>
      <xdr:col>50</xdr:col>
      <xdr:colOff>114300</xdr:colOff>
      <xdr:row>37</xdr:row>
      <xdr:rowOff>79064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98712"/>
          <a:ext cx="889000" cy="12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126512</xdr:rowOff>
    </xdr:from>
    <xdr:to>
      <xdr:col>45</xdr:col>
      <xdr:colOff>177800</xdr:colOff>
      <xdr:row>38</xdr:row>
      <xdr:rowOff>35575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98712"/>
          <a:ext cx="889000" cy="25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21224</xdr:rowOff>
    </xdr:from>
    <xdr:to>
      <xdr:col>41</xdr:col>
      <xdr:colOff>50800</xdr:colOff>
      <xdr:row>38</xdr:row>
      <xdr:rowOff>35575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53632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56681</xdr:rowOff>
    </xdr:from>
    <xdr:to>
      <xdr:col>55</xdr:col>
      <xdr:colOff>50800</xdr:colOff>
      <xdr:row>37</xdr:row>
      <xdr:rowOff>158281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143058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1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28264</xdr:rowOff>
    </xdr:from>
    <xdr:to>
      <xdr:col>50</xdr:col>
      <xdr:colOff>165100</xdr:colOff>
      <xdr:row>37</xdr:row>
      <xdr:rowOff>129864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120991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6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75712</xdr:rowOff>
    </xdr:from>
    <xdr:to>
      <xdr:col>46</xdr:col>
      <xdr:colOff>38100</xdr:colOff>
      <xdr:row>37</xdr:row>
      <xdr:rowOff>5862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168439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4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156225</xdr:rowOff>
    </xdr:from>
    <xdr:to>
      <xdr:col>41</xdr:col>
      <xdr:colOff>101600</xdr:colOff>
      <xdr:row>38</xdr:row>
      <xdr:rowOff>86375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77502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141874</xdr:rowOff>
    </xdr:from>
    <xdr:to>
      <xdr:col>36</xdr:col>
      <xdr:colOff>165100</xdr:colOff>
      <xdr:row>38</xdr:row>
      <xdr:rowOff>72024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63151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7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117636</xdr:rowOff>
    </xdr:from>
    <xdr:to>
      <xdr:col>55</xdr:col>
      <xdr:colOff>0</xdr:colOff>
      <xdr:row>58</xdr:row>
      <xdr:rowOff>145355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61736"/>
          <a:ext cx="838200" cy="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145355</xdr:rowOff>
    </xdr:from>
    <xdr:to>
      <xdr:col>50</xdr:col>
      <xdr:colOff>114300</xdr:colOff>
      <xdr:row>59</xdr:row>
      <xdr:rowOff>24884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89455"/>
          <a:ext cx="889000" cy="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24884</xdr:rowOff>
    </xdr:from>
    <xdr:to>
      <xdr:col>45</xdr:col>
      <xdr:colOff>177800</xdr:colOff>
      <xdr:row>59</xdr:row>
      <xdr:rowOff>39784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140434"/>
          <a:ext cx="88900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171141</xdr:rowOff>
    </xdr:from>
    <xdr:to>
      <xdr:col>41</xdr:col>
      <xdr:colOff>50800</xdr:colOff>
      <xdr:row>59</xdr:row>
      <xdr:rowOff>39784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115241"/>
          <a:ext cx="889000" cy="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66836</xdr:rowOff>
    </xdr:from>
    <xdr:to>
      <xdr:col>55</xdr:col>
      <xdr:colOff>50800</xdr:colOff>
      <xdr:row>58</xdr:row>
      <xdr:rowOff>168436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1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94555</xdr:rowOff>
    </xdr:from>
    <xdr:to>
      <xdr:col>50</xdr:col>
      <xdr:colOff>165100</xdr:colOff>
      <xdr:row>59</xdr:row>
      <xdr:rowOff>24705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15832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3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145534</xdr:rowOff>
    </xdr:from>
    <xdr:to>
      <xdr:col>46</xdr:col>
      <xdr:colOff>38100</xdr:colOff>
      <xdr:row>59</xdr:row>
      <xdr:rowOff>75684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66811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160434</xdr:rowOff>
    </xdr:from>
    <xdr:to>
      <xdr:col>41</xdr:col>
      <xdr:colOff>101600</xdr:colOff>
      <xdr:row>59</xdr:row>
      <xdr:rowOff>90584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1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120341</xdr:rowOff>
    </xdr:from>
    <xdr:to>
      <xdr:col>36</xdr:col>
      <xdr:colOff>165100</xdr:colOff>
      <xdr:row>59</xdr:row>
      <xdr:rowOff>50491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6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41618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5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2364</xdr:rowOff>
    </xdr:from>
    <xdr:to>
      <xdr:col>55</xdr:col>
      <xdr:colOff>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75464"/>
          <a:ext cx="838200" cy="21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2364</xdr:rowOff>
    </xdr:from>
    <xdr:to>
      <xdr:col>50</xdr:col>
      <xdr:colOff>114300</xdr:colOff>
      <xdr:row>79</xdr:row>
      <xdr:rowOff>38529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75464"/>
          <a:ext cx="889000" cy="20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38529</xdr:rowOff>
    </xdr:from>
    <xdr:to>
      <xdr:col>45</xdr:col>
      <xdr:colOff>177800</xdr:colOff>
      <xdr:row>79</xdr:row>
      <xdr:rowOff>41749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83079"/>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10844</xdr:rowOff>
    </xdr:from>
    <xdr:to>
      <xdr:col>41</xdr:col>
      <xdr:colOff>50800</xdr:colOff>
      <xdr:row>79</xdr:row>
      <xdr:rowOff>41749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55394"/>
          <a:ext cx="889000" cy="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123014</xdr:rowOff>
    </xdr:from>
    <xdr:to>
      <xdr:col>50</xdr:col>
      <xdr:colOff>165100</xdr:colOff>
      <xdr:row>78</xdr:row>
      <xdr:rowOff>53164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69691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159179</xdr:rowOff>
    </xdr:from>
    <xdr:to>
      <xdr:col>46</xdr:col>
      <xdr:colOff>38100</xdr:colOff>
      <xdr:row>79</xdr:row>
      <xdr:rowOff>89329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80456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62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162399</xdr:rowOff>
    </xdr:from>
    <xdr:to>
      <xdr:col>41</xdr:col>
      <xdr:colOff>101600</xdr:colOff>
      <xdr:row>79</xdr:row>
      <xdr:rowOff>92549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83676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2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131494</xdr:rowOff>
    </xdr:from>
    <xdr:to>
      <xdr:col>36</xdr:col>
      <xdr:colOff>165100</xdr:colOff>
      <xdr:row>79</xdr:row>
      <xdr:rowOff>61644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52771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9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22147</xdr:rowOff>
    </xdr:from>
    <xdr:to>
      <xdr:col>55</xdr:col>
      <xdr:colOff>0</xdr:colOff>
      <xdr:row>98</xdr:row>
      <xdr:rowOff>132533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24247"/>
          <a:ext cx="838200" cy="1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124027</xdr:rowOff>
    </xdr:from>
    <xdr:to>
      <xdr:col>50</xdr:col>
      <xdr:colOff>114300</xdr:colOff>
      <xdr:row>98</xdr:row>
      <xdr:rowOff>132533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2612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124027</xdr:rowOff>
    </xdr:from>
    <xdr:to>
      <xdr:col>45</xdr:col>
      <xdr:colOff>177800</xdr:colOff>
      <xdr:row>98</xdr:row>
      <xdr:rowOff>135193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26127"/>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121430</xdr:rowOff>
    </xdr:from>
    <xdr:to>
      <xdr:col>41</xdr:col>
      <xdr:colOff>50800</xdr:colOff>
      <xdr:row>98</xdr:row>
      <xdr:rowOff>135193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923530"/>
          <a:ext cx="889000" cy="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142797</xdr:rowOff>
    </xdr:from>
    <xdr:to>
      <xdr:col>55</xdr:col>
      <xdr:colOff>50800</xdr:colOff>
      <xdr:row>98</xdr:row>
      <xdr:rowOff>72947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102174</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81733</xdr:rowOff>
    </xdr:from>
    <xdr:to>
      <xdr:col>50</xdr:col>
      <xdr:colOff>165100</xdr:colOff>
      <xdr:row>99</xdr:row>
      <xdr:rowOff>11883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3010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73227</xdr:rowOff>
    </xdr:from>
    <xdr:to>
      <xdr:col>46</xdr:col>
      <xdr:colOff>38100</xdr:colOff>
      <xdr:row>99</xdr:row>
      <xdr:rowOff>3377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165954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84393</xdr:rowOff>
    </xdr:from>
    <xdr:to>
      <xdr:col>41</xdr:col>
      <xdr:colOff>101600</xdr:colOff>
      <xdr:row>99</xdr:row>
      <xdr:rowOff>14543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5670</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9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70630</xdr:rowOff>
    </xdr:from>
    <xdr:to>
      <xdr:col>36</xdr:col>
      <xdr:colOff>165100</xdr:colOff>
      <xdr:row>99</xdr:row>
      <xdr:rowOff>780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7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163357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6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160218</xdr:rowOff>
    </xdr:from>
    <xdr:to>
      <xdr:col>85</xdr:col>
      <xdr:colOff>127000</xdr:colOff>
      <xdr:row>78</xdr:row>
      <xdr:rowOff>160902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533318"/>
          <a:ext cx="8382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160902</xdr:rowOff>
    </xdr:from>
    <xdr:to>
      <xdr:col>81</xdr:col>
      <xdr:colOff>50800</xdr:colOff>
      <xdr:row>78</xdr:row>
      <xdr:rowOff>162668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34002"/>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162668</xdr:rowOff>
    </xdr:from>
    <xdr:to>
      <xdr:col>76</xdr:col>
      <xdr:colOff>114300</xdr:colOff>
      <xdr:row>78</xdr:row>
      <xdr:rowOff>165807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35768"/>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165807</xdr:rowOff>
    </xdr:from>
    <xdr:to>
      <xdr:col>71</xdr:col>
      <xdr:colOff>177800</xdr:colOff>
      <xdr:row>79</xdr:row>
      <xdr:rowOff>2978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38907"/>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109418</xdr:rowOff>
    </xdr:from>
    <xdr:to>
      <xdr:col>85</xdr:col>
      <xdr:colOff>177800</xdr:colOff>
      <xdr:row>79</xdr:row>
      <xdr:rowOff>39568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24345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110102</xdr:rowOff>
    </xdr:from>
    <xdr:to>
      <xdr:col>81</xdr:col>
      <xdr:colOff>101600</xdr:colOff>
      <xdr:row>79</xdr:row>
      <xdr:rowOff>40252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31379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111868</xdr:rowOff>
    </xdr:from>
    <xdr:to>
      <xdr:col>76</xdr:col>
      <xdr:colOff>165100</xdr:colOff>
      <xdr:row>79</xdr:row>
      <xdr:rowOff>42018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33145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115007</xdr:rowOff>
    </xdr:from>
    <xdr:to>
      <xdr:col>72</xdr:col>
      <xdr:colOff>38100</xdr:colOff>
      <xdr:row>79</xdr:row>
      <xdr:rowOff>45157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36284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123628</xdr:rowOff>
    </xdr:from>
    <xdr:to>
      <xdr:col>67</xdr:col>
      <xdr:colOff>101600</xdr:colOff>
      <xdr:row>79</xdr:row>
      <xdr:rowOff>53778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44905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34804</xdr:rowOff>
    </xdr:from>
    <xdr:to>
      <xdr:col>85</xdr:col>
      <xdr:colOff>127000</xdr:colOff>
      <xdr:row>98</xdr:row>
      <xdr:rowOff>121238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6904"/>
          <a:ext cx="838200" cy="8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34804</xdr:rowOff>
    </xdr:from>
    <xdr:to>
      <xdr:col>81</xdr:col>
      <xdr:colOff>50800</xdr:colOff>
      <xdr:row>98</xdr:row>
      <xdr:rowOff>120746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6904"/>
          <a:ext cx="889000" cy="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87379</xdr:rowOff>
    </xdr:from>
    <xdr:to>
      <xdr:col>76</xdr:col>
      <xdr:colOff>114300</xdr:colOff>
      <xdr:row>98</xdr:row>
      <xdr:rowOff>120746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89479"/>
          <a:ext cx="8890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87379</xdr:rowOff>
    </xdr:from>
    <xdr:to>
      <xdr:col>71</xdr:col>
      <xdr:colOff>177800</xdr:colOff>
      <xdr:row>98</xdr:row>
      <xdr:rowOff>106620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9479"/>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70438</xdr:rowOff>
    </xdr:from>
    <xdr:to>
      <xdr:col>85</xdr:col>
      <xdr:colOff>177800</xdr:colOff>
      <xdr:row>99</xdr:row>
      <xdr:rowOff>588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156815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8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155454</xdr:rowOff>
    </xdr:from>
    <xdr:to>
      <xdr:col>81</xdr:col>
      <xdr:colOff>101600</xdr:colOff>
      <xdr:row>98</xdr:row>
      <xdr:rowOff>85604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76731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7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69946</xdr:rowOff>
    </xdr:from>
    <xdr:to>
      <xdr:col>76</xdr:col>
      <xdr:colOff>165100</xdr:colOff>
      <xdr:row>99</xdr:row>
      <xdr:rowOff>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162673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36579</xdr:rowOff>
    </xdr:from>
    <xdr:to>
      <xdr:col>72</xdr:col>
      <xdr:colOff>38100</xdr:colOff>
      <xdr:row>98</xdr:row>
      <xdr:rowOff>138179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129306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55820</xdr:rowOff>
    </xdr:from>
    <xdr:to>
      <xdr:col>67</xdr:col>
      <xdr:colOff>101600</xdr:colOff>
      <xdr:row>98</xdr:row>
      <xdr:rowOff>157420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148547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86556</xdr:rowOff>
    </xdr:from>
    <xdr:to>
      <xdr:col>116</xdr:col>
      <xdr:colOff>63500</xdr:colOff>
      <xdr:row>59</xdr:row>
      <xdr:rowOff>89223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210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86012</xdr:rowOff>
    </xdr:from>
    <xdr:to>
      <xdr:col>111</xdr:col>
      <xdr:colOff>177800</xdr:colOff>
      <xdr:row>59</xdr:row>
      <xdr:rowOff>89223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1562"/>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86012</xdr:rowOff>
    </xdr:from>
    <xdr:to>
      <xdr:col>107</xdr:col>
      <xdr:colOff>50800</xdr:colOff>
      <xdr:row>59</xdr:row>
      <xdr:rowOff>87840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156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87840</xdr:rowOff>
    </xdr:from>
    <xdr:to>
      <xdr:col>102</xdr:col>
      <xdr:colOff>114300</xdr:colOff>
      <xdr:row>59</xdr:row>
      <xdr:rowOff>93545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3390"/>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35756</xdr:rowOff>
    </xdr:from>
    <xdr:to>
      <xdr:col>116</xdr:col>
      <xdr:colOff>114300</xdr:colOff>
      <xdr:row>59</xdr:row>
      <xdr:rowOff>137356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38423</xdr:rowOff>
    </xdr:from>
    <xdr:to>
      <xdr:col>112</xdr:col>
      <xdr:colOff>38100</xdr:colOff>
      <xdr:row>59</xdr:row>
      <xdr:rowOff>140023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131150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35212</xdr:rowOff>
    </xdr:from>
    <xdr:to>
      <xdr:col>107</xdr:col>
      <xdr:colOff>101600</xdr:colOff>
      <xdr:row>59</xdr:row>
      <xdr:rowOff>136812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127939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37040</xdr:rowOff>
    </xdr:from>
    <xdr:to>
      <xdr:col>102</xdr:col>
      <xdr:colOff>165100</xdr:colOff>
      <xdr:row>59</xdr:row>
      <xdr:rowOff>138640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129767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42745</xdr:rowOff>
    </xdr:from>
    <xdr:to>
      <xdr:col>98</xdr:col>
      <xdr:colOff>38100</xdr:colOff>
      <xdr:row>59</xdr:row>
      <xdr:rowOff>144345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135472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51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155042</xdr:rowOff>
    </xdr:from>
    <xdr:to>
      <xdr:col>116</xdr:col>
      <xdr:colOff>63500</xdr:colOff>
      <xdr:row>78</xdr:row>
      <xdr:rowOff>159274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528142"/>
          <a:ext cx="838200" cy="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149961</xdr:rowOff>
    </xdr:from>
    <xdr:to>
      <xdr:col>111</xdr:col>
      <xdr:colOff>177800</xdr:colOff>
      <xdr:row>78</xdr:row>
      <xdr:rowOff>159274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523061"/>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119914</xdr:rowOff>
    </xdr:from>
    <xdr:to>
      <xdr:col>107</xdr:col>
      <xdr:colOff>50800</xdr:colOff>
      <xdr:row>78</xdr:row>
      <xdr:rowOff>149961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493014"/>
          <a:ext cx="88900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117777</xdr:rowOff>
    </xdr:from>
    <xdr:to>
      <xdr:col>102</xdr:col>
      <xdr:colOff>114300</xdr:colOff>
      <xdr:row>78</xdr:row>
      <xdr:rowOff>119914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490877"/>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104242</xdr:rowOff>
    </xdr:from>
    <xdr:to>
      <xdr:col>116</xdr:col>
      <xdr:colOff>114300</xdr:colOff>
      <xdr:row>79</xdr:row>
      <xdr:rowOff>34392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4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19169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9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108474</xdr:rowOff>
    </xdr:from>
    <xdr:to>
      <xdr:col>112</xdr:col>
      <xdr:colOff>38100</xdr:colOff>
      <xdr:row>79</xdr:row>
      <xdr:rowOff>38624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4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29751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5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99161</xdr:rowOff>
    </xdr:from>
    <xdr:to>
      <xdr:col>107</xdr:col>
      <xdr:colOff>101600</xdr:colOff>
      <xdr:row>79</xdr:row>
      <xdr:rowOff>29311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4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20438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5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69114</xdr:rowOff>
    </xdr:from>
    <xdr:to>
      <xdr:col>102</xdr:col>
      <xdr:colOff>165100</xdr:colOff>
      <xdr:row>78</xdr:row>
      <xdr:rowOff>170714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161841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66977</xdr:rowOff>
    </xdr:from>
    <xdr:to>
      <xdr:col>98</xdr:col>
      <xdr:colOff>38100</xdr:colOff>
      <xdr:row>78</xdr:row>
      <xdr:rowOff>168577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4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159704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53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人件費については、会計年度任用職員制度が</a:t>
          </a:r>
          <a:r>
            <a:rPr kumimoji="1" lang="ja-JP" altLang="en-US" sz="1100">
              <a:solidFill>
                <a:sysClr val="windowText" lastClr="000000"/>
              </a:solidFill>
              <a:effectLst/>
              <a:latin typeface="+mn-lt"/>
              <a:ea typeface="+mn-ea"/>
              <a:cs typeface="+mn-cs"/>
            </a:rPr>
            <a:t>開始されてから年々上昇傾向にあり、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年度に</a:t>
          </a:r>
          <a:r>
            <a:rPr kumimoji="1" lang="ja-JP" altLang="en-US" sz="1100">
              <a:solidFill>
                <a:sysClr val="windowText" lastClr="000000"/>
              </a:solidFill>
              <a:effectLst/>
              <a:latin typeface="+mn-lt"/>
              <a:ea typeface="+mn-ea"/>
              <a:cs typeface="+mn-cs"/>
            </a:rPr>
            <a:t>は複合型子育て拠点施設の完成により、新事業の開始による人員増など更に人件費が増となる傾向にある。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については、</a:t>
          </a:r>
          <a:r>
            <a:rPr lang="ja-JP" altLang="en-US" sz="1100" b="0" i="0" u="none" strike="noStrike" baseline="0">
              <a:solidFill>
                <a:sysClr val="windowText" lastClr="000000"/>
              </a:solidFill>
              <a:latin typeface="+mn-lt"/>
              <a:ea typeface="+mn-ea"/>
              <a:cs typeface="+mn-cs"/>
            </a:rPr>
            <a:t>自立支援医療給付金や特定教育・保育施設給付金等の</a:t>
          </a:r>
          <a:r>
            <a:rPr kumimoji="1" lang="ja-JP" altLang="ja-JP" sz="1100">
              <a:solidFill>
                <a:sysClr val="windowText" lastClr="000000"/>
              </a:solidFill>
              <a:effectLst/>
              <a:latin typeface="+mn-lt"/>
              <a:ea typeface="+mn-ea"/>
              <a:cs typeface="+mn-cs"/>
            </a:rPr>
            <a:t>増により、前年度比では</a:t>
          </a:r>
          <a:r>
            <a:rPr kumimoji="1" lang="en-US" altLang="ja-JP" sz="1100">
              <a:solidFill>
                <a:sysClr val="windowText" lastClr="000000"/>
              </a:solidFill>
              <a:effectLst/>
              <a:latin typeface="+mn-lt"/>
              <a:ea typeface="+mn-ea"/>
              <a:cs typeface="+mn-cs"/>
            </a:rPr>
            <a:t>2,682</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類似団体の平均より</a:t>
          </a:r>
          <a:r>
            <a:rPr kumimoji="1" lang="en-US" altLang="ja-JP" sz="1100">
              <a:solidFill>
                <a:sysClr val="windowText" lastClr="000000"/>
              </a:solidFill>
              <a:effectLst/>
              <a:latin typeface="+mn-lt"/>
              <a:ea typeface="+mn-ea"/>
              <a:cs typeface="+mn-cs"/>
            </a:rPr>
            <a:t>18,166</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普通建設事業費は、複合型子育て拠点施設建設や</a:t>
          </a:r>
          <a:r>
            <a:rPr kumimoji="1" lang="ja-JP" altLang="en-US" sz="1100">
              <a:solidFill>
                <a:sysClr val="windowText" lastClr="000000"/>
              </a:solidFill>
              <a:effectLst/>
              <a:latin typeface="+mn-lt"/>
              <a:ea typeface="+mn-ea"/>
              <a:cs typeface="+mn-cs"/>
            </a:rPr>
            <a:t>小学校のエレベーター改修工事等のため</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72,752</a:t>
          </a:r>
          <a:r>
            <a:rPr kumimoji="1" lang="ja-JP" altLang="ja-JP" sz="1100">
              <a:solidFill>
                <a:sysClr val="windowText" lastClr="000000"/>
              </a:solidFill>
              <a:effectLst/>
              <a:latin typeface="+mn-lt"/>
              <a:ea typeface="+mn-ea"/>
              <a:cs typeface="+mn-cs"/>
            </a:rPr>
            <a:t>円増加しているが、類似団体と比較すると平均以下となっている。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鳥取県日吉津村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3,599
3,567
4.20
3,435,100
3,324,022
97,749
1,710,856
3,136,616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68449</xdr:rowOff>
    </xdr:from>
    <xdr:to>
      <xdr:col>24</xdr:col>
      <xdr:colOff>63500</xdr:colOff>
      <xdr:row>38</xdr:row>
      <xdr:rowOff>72949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583549"/>
          <a:ext cx="8382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64862</xdr:rowOff>
    </xdr:from>
    <xdr:to>
      <xdr:col>19</xdr:col>
      <xdr:colOff>177800</xdr:colOff>
      <xdr:row>38</xdr:row>
      <xdr:rowOff>68449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79962"/>
          <a:ext cx="8890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64862</xdr:rowOff>
    </xdr:from>
    <xdr:to>
      <xdr:col>15</xdr:col>
      <xdr:colOff>50800</xdr:colOff>
      <xdr:row>38</xdr:row>
      <xdr:rowOff>66534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79962"/>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66534</xdr:rowOff>
    </xdr:from>
    <xdr:to>
      <xdr:col>10</xdr:col>
      <xdr:colOff>114300</xdr:colOff>
      <xdr:row>38</xdr:row>
      <xdr:rowOff>77521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81634"/>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92627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97942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22149</xdr:rowOff>
    </xdr:from>
    <xdr:to>
      <xdr:col>24</xdr:col>
      <xdr:colOff>114300</xdr:colOff>
      <xdr:row>38</xdr:row>
      <xdr:rowOff>123749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114247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17649</xdr:rowOff>
    </xdr:from>
    <xdr:to>
      <xdr:col>20</xdr:col>
      <xdr:colOff>38100</xdr:colOff>
      <xdr:row>38</xdr:row>
      <xdr:rowOff>119249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3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110376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14062</xdr:rowOff>
    </xdr:from>
    <xdr:to>
      <xdr:col>15</xdr:col>
      <xdr:colOff>101600</xdr:colOff>
      <xdr:row>38</xdr:row>
      <xdr:rowOff>115662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106789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15734</xdr:rowOff>
    </xdr:from>
    <xdr:to>
      <xdr:col>10</xdr:col>
      <xdr:colOff>165100</xdr:colOff>
      <xdr:row>38</xdr:row>
      <xdr:rowOff>117334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108461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26721</xdr:rowOff>
    </xdr:from>
    <xdr:to>
      <xdr:col>6</xdr:col>
      <xdr:colOff>38100</xdr:colOff>
      <xdr:row>38</xdr:row>
      <xdr:rowOff>128321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119448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125940</xdr:rowOff>
    </xdr:from>
    <xdr:to>
      <xdr:col>24</xdr:col>
      <xdr:colOff>63500</xdr:colOff>
      <xdr:row>58</xdr:row>
      <xdr:rowOff>164212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70040"/>
          <a:ext cx="838200" cy="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124023</xdr:rowOff>
    </xdr:from>
    <xdr:to>
      <xdr:col>19</xdr:col>
      <xdr:colOff>177800</xdr:colOff>
      <xdr:row>58</xdr:row>
      <xdr:rowOff>125940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68123"/>
          <a:ext cx="8890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124023</xdr:rowOff>
    </xdr:from>
    <xdr:to>
      <xdr:col>15</xdr:col>
      <xdr:colOff>50800</xdr:colOff>
      <xdr:row>58</xdr:row>
      <xdr:rowOff>145667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68123"/>
          <a:ext cx="889000" cy="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145667</xdr:rowOff>
    </xdr:from>
    <xdr:to>
      <xdr:col>10</xdr:col>
      <xdr:colOff>114300</xdr:colOff>
      <xdr:row>58</xdr:row>
      <xdr:rowOff>161754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897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113412</xdr:rowOff>
    </xdr:from>
    <xdr:to>
      <xdr:col>24</xdr:col>
      <xdr:colOff>114300</xdr:colOff>
      <xdr:row>59</xdr:row>
      <xdr:rowOff>43562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28339</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75140</xdr:rowOff>
    </xdr:from>
    <xdr:to>
      <xdr:col>20</xdr:col>
      <xdr:colOff>38100</xdr:colOff>
      <xdr:row>59</xdr:row>
      <xdr:rowOff>5290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167867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11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73223</xdr:rowOff>
    </xdr:from>
    <xdr:to>
      <xdr:col>15</xdr:col>
      <xdr:colOff>101600</xdr:colOff>
      <xdr:row>59</xdr:row>
      <xdr:rowOff>3373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165950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1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94867</xdr:rowOff>
    </xdr:from>
    <xdr:to>
      <xdr:col>10</xdr:col>
      <xdr:colOff>165100</xdr:colOff>
      <xdr:row>59</xdr:row>
      <xdr:rowOff>25017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16144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13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110954</xdr:rowOff>
    </xdr:from>
    <xdr:to>
      <xdr:col>6</xdr:col>
      <xdr:colOff>38100</xdr:colOff>
      <xdr:row>59</xdr:row>
      <xdr:rowOff>41104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32231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4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76746</xdr:rowOff>
    </xdr:from>
    <xdr:to>
      <xdr:col>24</xdr:col>
      <xdr:colOff>63500</xdr:colOff>
      <xdr:row>76</xdr:row>
      <xdr:rowOff>29505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35496"/>
          <a:ext cx="838200" cy="1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29505</xdr:rowOff>
    </xdr:from>
    <xdr:to>
      <xdr:col>19</xdr:col>
      <xdr:colOff>177800</xdr:colOff>
      <xdr:row>78</xdr:row>
      <xdr:rowOff>91996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9705"/>
          <a:ext cx="889000" cy="40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91996</xdr:rowOff>
    </xdr:from>
    <xdr:to>
      <xdr:col>15</xdr:col>
      <xdr:colOff>50800</xdr:colOff>
      <xdr:row>78</xdr:row>
      <xdr:rowOff>101784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65096"/>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101784</xdr:rowOff>
    </xdr:from>
    <xdr:to>
      <xdr:col>10</xdr:col>
      <xdr:colOff>114300</xdr:colOff>
      <xdr:row>78</xdr:row>
      <xdr:rowOff>122030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74884"/>
          <a:ext cx="889000" cy="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25946</xdr:rowOff>
    </xdr:from>
    <xdr:to>
      <xdr:col>24</xdr:col>
      <xdr:colOff>114300</xdr:colOff>
      <xdr:row>75</xdr:row>
      <xdr:rowOff>127546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48823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3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150155</xdr:rowOff>
    </xdr:from>
    <xdr:to>
      <xdr:col>20</xdr:col>
      <xdr:colOff>38100</xdr:colOff>
      <xdr:row>76</xdr:row>
      <xdr:rowOff>80305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96833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8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41196</xdr:rowOff>
    </xdr:from>
    <xdr:to>
      <xdr:col>15</xdr:col>
      <xdr:colOff>101600</xdr:colOff>
      <xdr:row>78</xdr:row>
      <xdr:rowOff>142796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133923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0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50984</xdr:rowOff>
    </xdr:from>
    <xdr:to>
      <xdr:col>10</xdr:col>
      <xdr:colOff>165100</xdr:colOff>
      <xdr:row>78</xdr:row>
      <xdr:rowOff>152584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143711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1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71230</xdr:rowOff>
    </xdr:from>
    <xdr:to>
      <xdr:col>6</xdr:col>
      <xdr:colOff>38100</xdr:colOff>
      <xdr:row>79</xdr:row>
      <xdr:rowOff>1380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163957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3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91368</xdr:rowOff>
    </xdr:from>
    <xdr:to>
      <xdr:col>24</xdr:col>
      <xdr:colOff>63500</xdr:colOff>
      <xdr:row>98</xdr:row>
      <xdr:rowOff>96140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93468"/>
          <a:ext cx="8382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96140</xdr:rowOff>
    </xdr:from>
    <xdr:to>
      <xdr:col>19</xdr:col>
      <xdr:colOff>177800</xdr:colOff>
      <xdr:row>98</xdr:row>
      <xdr:rowOff>106637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98240"/>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106637</xdr:rowOff>
    </xdr:from>
    <xdr:to>
      <xdr:col>15</xdr:col>
      <xdr:colOff>50800</xdr:colOff>
      <xdr:row>98</xdr:row>
      <xdr:rowOff>125411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08737"/>
          <a:ext cx="889000" cy="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124788</xdr:rowOff>
    </xdr:from>
    <xdr:to>
      <xdr:col>10</xdr:col>
      <xdr:colOff>114300</xdr:colOff>
      <xdr:row>98</xdr:row>
      <xdr:rowOff>125411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26888"/>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40568</xdr:rowOff>
    </xdr:from>
    <xdr:to>
      <xdr:col>24</xdr:col>
      <xdr:colOff>114300</xdr:colOff>
      <xdr:row>98</xdr:row>
      <xdr:rowOff>142168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126945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45340</xdr:rowOff>
    </xdr:from>
    <xdr:to>
      <xdr:col>20</xdr:col>
      <xdr:colOff>38100</xdr:colOff>
      <xdr:row>98</xdr:row>
      <xdr:rowOff>146940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138067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55837</xdr:rowOff>
    </xdr:from>
    <xdr:to>
      <xdr:col>15</xdr:col>
      <xdr:colOff>101600</xdr:colOff>
      <xdr:row>98</xdr:row>
      <xdr:rowOff>157437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148564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74611</xdr:rowOff>
    </xdr:from>
    <xdr:to>
      <xdr:col>10</xdr:col>
      <xdr:colOff>165100</xdr:colOff>
      <xdr:row>99</xdr:row>
      <xdr:rowOff>4761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167338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73988</xdr:rowOff>
    </xdr:from>
    <xdr:to>
      <xdr:col>6</xdr:col>
      <xdr:colOff>38100</xdr:colOff>
      <xdr:row>99</xdr:row>
      <xdr:rowOff>4138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166715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73306</xdr:rowOff>
    </xdr:from>
    <xdr:to>
      <xdr:col>55</xdr:col>
      <xdr:colOff>0</xdr:colOff>
      <xdr:row>58</xdr:row>
      <xdr:rowOff>85017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17406"/>
          <a:ext cx="838200" cy="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85017</xdr:rowOff>
    </xdr:from>
    <xdr:to>
      <xdr:col>50</xdr:col>
      <xdr:colOff>114300</xdr:colOff>
      <xdr:row>58</xdr:row>
      <xdr:rowOff>98854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29117"/>
          <a:ext cx="889000" cy="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89047</xdr:rowOff>
    </xdr:from>
    <xdr:to>
      <xdr:col>45</xdr:col>
      <xdr:colOff>177800</xdr:colOff>
      <xdr:row>58</xdr:row>
      <xdr:rowOff>98854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33147"/>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89047</xdr:rowOff>
    </xdr:from>
    <xdr:to>
      <xdr:col>41</xdr:col>
      <xdr:colOff>50800</xdr:colOff>
      <xdr:row>58</xdr:row>
      <xdr:rowOff>91202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33147"/>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22506</xdr:rowOff>
    </xdr:from>
    <xdr:to>
      <xdr:col>55</xdr:col>
      <xdr:colOff>50800</xdr:colOff>
      <xdr:row>58</xdr:row>
      <xdr:rowOff>124106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108883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34217</xdr:rowOff>
    </xdr:from>
    <xdr:to>
      <xdr:col>50</xdr:col>
      <xdr:colOff>165100</xdr:colOff>
      <xdr:row>58</xdr:row>
      <xdr:rowOff>135817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126944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48054</xdr:rowOff>
    </xdr:from>
    <xdr:to>
      <xdr:col>46</xdr:col>
      <xdr:colOff>38100</xdr:colOff>
      <xdr:row>58</xdr:row>
      <xdr:rowOff>149654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140781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8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38247</xdr:rowOff>
    </xdr:from>
    <xdr:to>
      <xdr:col>41</xdr:col>
      <xdr:colOff>101600</xdr:colOff>
      <xdr:row>58</xdr:row>
      <xdr:rowOff>139847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130974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40402</xdr:rowOff>
    </xdr:from>
    <xdr:to>
      <xdr:col>36</xdr:col>
      <xdr:colOff>165100</xdr:colOff>
      <xdr:row>58</xdr:row>
      <xdr:rowOff>142002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133129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13221</xdr:rowOff>
    </xdr:from>
    <xdr:to>
      <xdr:col>55</xdr:col>
      <xdr:colOff>0</xdr:colOff>
      <xdr:row>79</xdr:row>
      <xdr:rowOff>26839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57771"/>
          <a:ext cx="8382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17807</xdr:rowOff>
    </xdr:from>
    <xdr:to>
      <xdr:col>50</xdr:col>
      <xdr:colOff>114300</xdr:colOff>
      <xdr:row>79</xdr:row>
      <xdr:rowOff>26839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62357"/>
          <a:ext cx="889000" cy="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17807</xdr:rowOff>
    </xdr:from>
    <xdr:to>
      <xdr:col>45</xdr:col>
      <xdr:colOff>177800</xdr:colOff>
      <xdr:row>79</xdr:row>
      <xdr:rowOff>42027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62357"/>
          <a:ext cx="88900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42027</xdr:rowOff>
    </xdr:from>
    <xdr:to>
      <xdr:col>41</xdr:col>
      <xdr:colOff>50800</xdr:colOff>
      <xdr:row>79</xdr:row>
      <xdr:rowOff>42466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86577"/>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133871</xdr:rowOff>
    </xdr:from>
    <xdr:to>
      <xdr:col>55</xdr:col>
      <xdr:colOff>50800</xdr:colOff>
      <xdr:row>79</xdr:row>
      <xdr:rowOff>64021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48798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147489</xdr:rowOff>
    </xdr:from>
    <xdr:to>
      <xdr:col>50</xdr:col>
      <xdr:colOff>165100</xdr:colOff>
      <xdr:row>79</xdr:row>
      <xdr:rowOff>77639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68766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138457</xdr:rowOff>
    </xdr:from>
    <xdr:to>
      <xdr:col>46</xdr:col>
      <xdr:colOff>38100</xdr:colOff>
      <xdr:row>79</xdr:row>
      <xdr:rowOff>68607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59734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6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162677</xdr:rowOff>
    </xdr:from>
    <xdr:to>
      <xdr:col>41</xdr:col>
      <xdr:colOff>101600</xdr:colOff>
      <xdr:row>79</xdr:row>
      <xdr:rowOff>92827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83954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163116</xdr:rowOff>
    </xdr:from>
    <xdr:to>
      <xdr:col>36</xdr:col>
      <xdr:colOff>165100</xdr:colOff>
      <xdr:row>79</xdr:row>
      <xdr:rowOff>93266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84393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2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2322</xdr:rowOff>
    </xdr:from>
    <xdr:to>
      <xdr:col>55</xdr:col>
      <xdr:colOff>0</xdr:colOff>
      <xdr:row>98</xdr:row>
      <xdr:rowOff>6429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804422"/>
          <a:ext cx="8382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167436</xdr:rowOff>
    </xdr:from>
    <xdr:to>
      <xdr:col>50</xdr:col>
      <xdr:colOff>114300</xdr:colOff>
      <xdr:row>98</xdr:row>
      <xdr:rowOff>6429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98086"/>
          <a:ext cx="889000" cy="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167436</xdr:rowOff>
    </xdr:from>
    <xdr:to>
      <xdr:col>45</xdr:col>
      <xdr:colOff>177800</xdr:colOff>
      <xdr:row>98</xdr:row>
      <xdr:rowOff>15287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98086"/>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553</xdr:rowOff>
    </xdr:from>
    <xdr:to>
      <xdr:col>41</xdr:col>
      <xdr:colOff>50800</xdr:colOff>
      <xdr:row>98</xdr:row>
      <xdr:rowOff>15287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802653"/>
          <a:ext cx="8890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122972</xdr:rowOff>
    </xdr:from>
    <xdr:to>
      <xdr:col>55</xdr:col>
      <xdr:colOff>50800</xdr:colOff>
      <xdr:row>98</xdr:row>
      <xdr:rowOff>53122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37899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127079</xdr:rowOff>
    </xdr:from>
    <xdr:to>
      <xdr:col>50</xdr:col>
      <xdr:colOff>165100</xdr:colOff>
      <xdr:row>98</xdr:row>
      <xdr:rowOff>57229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48356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5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116636</xdr:rowOff>
    </xdr:from>
    <xdr:to>
      <xdr:col>46</xdr:col>
      <xdr:colOff>38100</xdr:colOff>
      <xdr:row>98</xdr:row>
      <xdr:rowOff>46786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37913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135937</xdr:rowOff>
    </xdr:from>
    <xdr:to>
      <xdr:col>41</xdr:col>
      <xdr:colOff>101600</xdr:colOff>
      <xdr:row>98</xdr:row>
      <xdr:rowOff>66087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57214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5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121203</xdr:rowOff>
    </xdr:from>
    <xdr:to>
      <xdr:col>36</xdr:col>
      <xdr:colOff>165100</xdr:colOff>
      <xdr:row>98</xdr:row>
      <xdr:rowOff>51353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42480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23715</xdr:rowOff>
    </xdr:from>
    <xdr:to>
      <xdr:col>85</xdr:col>
      <xdr:colOff>127000</xdr:colOff>
      <xdr:row>39</xdr:row>
      <xdr:rowOff>26759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710265"/>
          <a:ext cx="838200" cy="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23715</xdr:rowOff>
    </xdr:from>
    <xdr:to>
      <xdr:col>81</xdr:col>
      <xdr:colOff>50800</xdr:colOff>
      <xdr:row>39</xdr:row>
      <xdr:rowOff>32026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710265"/>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22334</xdr:rowOff>
    </xdr:from>
    <xdr:to>
      <xdr:col>76</xdr:col>
      <xdr:colOff>114300</xdr:colOff>
      <xdr:row>39</xdr:row>
      <xdr:rowOff>32026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708884"/>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111771</xdr:rowOff>
    </xdr:from>
    <xdr:to>
      <xdr:col>71</xdr:col>
      <xdr:colOff>177800</xdr:colOff>
      <xdr:row>39</xdr:row>
      <xdr:rowOff>22334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26871"/>
          <a:ext cx="889000" cy="8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147409</xdr:rowOff>
    </xdr:from>
    <xdr:to>
      <xdr:col>85</xdr:col>
      <xdr:colOff>177800</xdr:colOff>
      <xdr:row>39</xdr:row>
      <xdr:rowOff>77559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62336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144365</xdr:rowOff>
    </xdr:from>
    <xdr:to>
      <xdr:col>81</xdr:col>
      <xdr:colOff>101600</xdr:colOff>
      <xdr:row>39</xdr:row>
      <xdr:rowOff>74515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65642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5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152676</xdr:rowOff>
    </xdr:from>
    <xdr:to>
      <xdr:col>76</xdr:col>
      <xdr:colOff>165100</xdr:colOff>
      <xdr:row>39</xdr:row>
      <xdr:rowOff>82826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73953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142984</xdr:rowOff>
    </xdr:from>
    <xdr:to>
      <xdr:col>72</xdr:col>
      <xdr:colOff>38100</xdr:colOff>
      <xdr:row>39</xdr:row>
      <xdr:rowOff>73134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64261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60971</xdr:rowOff>
    </xdr:from>
    <xdr:to>
      <xdr:col>67</xdr:col>
      <xdr:colOff>101600</xdr:colOff>
      <xdr:row>38</xdr:row>
      <xdr:rowOff>162571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153698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6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152513</xdr:rowOff>
    </xdr:from>
    <xdr:to>
      <xdr:col>85</xdr:col>
      <xdr:colOff>127000</xdr:colOff>
      <xdr:row>58</xdr:row>
      <xdr:rowOff>153176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96613"/>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137897</xdr:rowOff>
    </xdr:from>
    <xdr:to>
      <xdr:col>81</xdr:col>
      <xdr:colOff>50800</xdr:colOff>
      <xdr:row>58</xdr:row>
      <xdr:rowOff>153176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81997"/>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137897</xdr:rowOff>
    </xdr:from>
    <xdr:to>
      <xdr:col>76</xdr:col>
      <xdr:colOff>114300</xdr:colOff>
      <xdr:row>59</xdr:row>
      <xdr:rowOff>8343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81997"/>
          <a:ext cx="889000" cy="4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7152</xdr:rowOff>
    </xdr:from>
    <xdr:to>
      <xdr:col>71</xdr:col>
      <xdr:colOff>177800</xdr:colOff>
      <xdr:row>59</xdr:row>
      <xdr:rowOff>8343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122702"/>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101713</xdr:rowOff>
    </xdr:from>
    <xdr:to>
      <xdr:col>85</xdr:col>
      <xdr:colOff>177800</xdr:colOff>
      <xdr:row>59</xdr:row>
      <xdr:rowOff>31863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16640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6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102376</xdr:rowOff>
    </xdr:from>
    <xdr:to>
      <xdr:col>81</xdr:col>
      <xdr:colOff>101600</xdr:colOff>
      <xdr:row>59</xdr:row>
      <xdr:rowOff>32526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23653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87097</xdr:rowOff>
    </xdr:from>
    <xdr:to>
      <xdr:col>76</xdr:col>
      <xdr:colOff>165100</xdr:colOff>
      <xdr:row>59</xdr:row>
      <xdr:rowOff>17247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8374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128993</xdr:rowOff>
    </xdr:from>
    <xdr:to>
      <xdr:col>72</xdr:col>
      <xdr:colOff>38100</xdr:colOff>
      <xdr:row>59</xdr:row>
      <xdr:rowOff>59143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50270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127802</xdr:rowOff>
    </xdr:from>
    <xdr:to>
      <xdr:col>67</xdr:col>
      <xdr:colOff>101600</xdr:colOff>
      <xdr:row>59</xdr:row>
      <xdr:rowOff>57952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49079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160218</xdr:rowOff>
    </xdr:from>
    <xdr:to>
      <xdr:col>85</xdr:col>
      <xdr:colOff>127000</xdr:colOff>
      <xdr:row>98</xdr:row>
      <xdr:rowOff>160902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62318"/>
          <a:ext cx="8382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160902</xdr:rowOff>
    </xdr:from>
    <xdr:to>
      <xdr:col>81</xdr:col>
      <xdr:colOff>50800</xdr:colOff>
      <xdr:row>98</xdr:row>
      <xdr:rowOff>162668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63002"/>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162668</xdr:rowOff>
    </xdr:from>
    <xdr:to>
      <xdr:col>76</xdr:col>
      <xdr:colOff>114300</xdr:colOff>
      <xdr:row>98</xdr:row>
      <xdr:rowOff>165807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64768"/>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165807</xdr:rowOff>
    </xdr:from>
    <xdr:to>
      <xdr:col>71</xdr:col>
      <xdr:colOff>177800</xdr:colOff>
      <xdr:row>99</xdr:row>
      <xdr:rowOff>2978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67907"/>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109418</xdr:rowOff>
    </xdr:from>
    <xdr:to>
      <xdr:col>85</xdr:col>
      <xdr:colOff>177800</xdr:colOff>
      <xdr:row>99</xdr:row>
      <xdr:rowOff>39568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24345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110102</xdr:rowOff>
    </xdr:from>
    <xdr:to>
      <xdr:col>81</xdr:col>
      <xdr:colOff>101600</xdr:colOff>
      <xdr:row>99</xdr:row>
      <xdr:rowOff>40252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1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31379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0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111868</xdr:rowOff>
    </xdr:from>
    <xdr:to>
      <xdr:col>76</xdr:col>
      <xdr:colOff>165100</xdr:colOff>
      <xdr:row>99</xdr:row>
      <xdr:rowOff>42018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33145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0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115007</xdr:rowOff>
    </xdr:from>
    <xdr:to>
      <xdr:col>72</xdr:col>
      <xdr:colOff>38100</xdr:colOff>
      <xdr:row>99</xdr:row>
      <xdr:rowOff>45157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36284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123628</xdr:rowOff>
    </xdr:from>
    <xdr:to>
      <xdr:col>67</xdr:col>
      <xdr:colOff>101600</xdr:colOff>
      <xdr:row>99</xdr:row>
      <xdr:rowOff>53778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2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44905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1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42735</xdr:rowOff>
    </xdr:from>
    <xdr:to>
      <xdr:col>116</xdr:col>
      <xdr:colOff>63500</xdr:colOff>
      <xdr:row>39</xdr:row>
      <xdr:rowOff>43040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6729285"/>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43040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72959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43802</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035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7920</xdr:rowOff>
    </xdr:from>
    <xdr:to>
      <xdr:col>102</xdr:col>
      <xdr:colOff>114300</xdr:colOff>
      <xdr:row>39</xdr:row>
      <xdr:rowOff>43802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351570"/>
          <a:ext cx="889000" cy="37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28122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163385</xdr:rowOff>
    </xdr:from>
    <xdr:to>
      <xdr:col>116</xdr:col>
      <xdr:colOff>114300</xdr:colOff>
      <xdr:row>39</xdr:row>
      <xdr:rowOff>93535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129635</xdr:rowOff>
    </xdr:from>
    <xdr:ext cx="378565"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163690</xdr:rowOff>
    </xdr:from>
    <xdr:to>
      <xdr:col>112</xdr:col>
      <xdr:colOff>38100</xdr:colOff>
      <xdr:row>39</xdr:row>
      <xdr:rowOff>93840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84967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77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164452</xdr:rowOff>
    </xdr:from>
    <xdr:to>
      <xdr:col>102</xdr:col>
      <xdr:colOff>165100</xdr:colOff>
      <xdr:row>39</xdr:row>
      <xdr:rowOff>94602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85729</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772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128570</xdr:rowOff>
    </xdr:from>
    <xdr:to>
      <xdr:col>98</xdr:col>
      <xdr:colOff>38100</xdr:colOff>
      <xdr:row>37</xdr:row>
      <xdr:rowOff>58720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3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75247</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389111" y="60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総務費は、</a:t>
          </a:r>
          <a:r>
            <a:rPr kumimoji="1" lang="ja-JP" altLang="en-US" sz="1100">
              <a:solidFill>
                <a:sysClr val="windowText" lastClr="000000"/>
              </a:solidFill>
              <a:effectLst/>
              <a:latin typeface="+mn-lt"/>
              <a:ea typeface="+mn-ea"/>
              <a:cs typeface="+mn-cs"/>
            </a:rPr>
            <a:t>うなばら福祉事業団解散に伴う補助金の減やシステム改修等の電算処理委託料の減</a:t>
          </a:r>
          <a:r>
            <a:rPr kumimoji="1" lang="ja-JP" altLang="ja-JP" sz="1100">
              <a:solidFill>
                <a:sysClr val="windowText" lastClr="000000"/>
              </a:solidFill>
              <a:effectLst/>
              <a:latin typeface="+mn-lt"/>
              <a:ea typeface="+mn-ea"/>
              <a:cs typeface="+mn-cs"/>
            </a:rPr>
            <a:t>などにより、対前年度比で</a:t>
          </a:r>
          <a:r>
            <a:rPr kumimoji="1" lang="en-US" altLang="ja-JP" sz="1100">
              <a:solidFill>
                <a:sysClr val="windowText" lastClr="000000"/>
              </a:solidFill>
              <a:effectLst/>
              <a:latin typeface="+mn-lt"/>
              <a:ea typeface="+mn-ea"/>
              <a:cs typeface="+mn-cs"/>
            </a:rPr>
            <a:t>100,455</a:t>
          </a:r>
          <a:r>
            <a:rPr kumimoji="1" lang="ja-JP" altLang="ja-JP" sz="1100">
              <a:solidFill>
                <a:sysClr val="windowText" lastClr="000000"/>
              </a:solidFill>
              <a:effectLst/>
              <a:latin typeface="+mn-lt"/>
              <a:ea typeface="+mn-ea"/>
              <a:cs typeface="+mn-cs"/>
            </a:rPr>
            <a:t>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民生費は、複合型子育て拠点施設建設により</a:t>
          </a:r>
          <a:r>
            <a:rPr kumimoji="1" lang="ja-JP" altLang="en-US" sz="1100">
              <a:solidFill>
                <a:sysClr val="windowText" lastClr="000000"/>
              </a:solidFill>
              <a:effectLst/>
              <a:latin typeface="+mn-lt"/>
              <a:ea typeface="+mn-ea"/>
              <a:cs typeface="+mn-cs"/>
            </a:rPr>
            <a:t>昨年度より更に</a:t>
          </a:r>
          <a:r>
            <a:rPr kumimoji="1" lang="en-US" altLang="ja-JP" sz="1100">
              <a:solidFill>
                <a:sysClr val="windowText" lastClr="000000"/>
              </a:solidFill>
              <a:effectLst/>
              <a:latin typeface="+mn-lt"/>
              <a:ea typeface="+mn-ea"/>
              <a:cs typeface="+mn-cs"/>
            </a:rPr>
            <a:t>54,335</a:t>
          </a:r>
          <a:r>
            <a:rPr kumimoji="1" lang="ja-JP" altLang="ja-JP" sz="1100">
              <a:solidFill>
                <a:sysClr val="windowText" lastClr="000000"/>
              </a:solidFill>
              <a:effectLst/>
              <a:latin typeface="+mn-lt"/>
              <a:ea typeface="+mn-ea"/>
              <a:cs typeface="+mn-cs"/>
            </a:rPr>
            <a:t>円増</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452,539</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となっており、全国・県・類似団体の全てで平均を上回っている。衛生費は、新型コロナウイルスワクチン接種</a:t>
          </a:r>
          <a:r>
            <a:rPr kumimoji="1" lang="ja-JP" altLang="en-US" sz="1100">
              <a:solidFill>
                <a:sysClr val="windowText" lastClr="000000"/>
              </a:solidFill>
              <a:effectLst/>
              <a:latin typeface="+mn-lt"/>
              <a:ea typeface="+mn-ea"/>
              <a:cs typeface="+mn-cs"/>
            </a:rPr>
            <a:t>の実施</a:t>
          </a:r>
          <a:r>
            <a:rPr kumimoji="1" lang="ja-JP" altLang="ja-JP" sz="1100">
              <a:solidFill>
                <a:sysClr val="windowText" lastClr="000000"/>
              </a:solidFill>
              <a:effectLst/>
              <a:latin typeface="+mn-lt"/>
              <a:ea typeface="+mn-ea"/>
              <a:cs typeface="+mn-cs"/>
            </a:rPr>
            <a:t>に伴って前年度比</a:t>
          </a:r>
          <a:r>
            <a:rPr kumimoji="1" lang="en-US" altLang="ja-JP" sz="1100">
              <a:solidFill>
                <a:sysClr val="windowText" lastClr="000000"/>
              </a:solidFill>
              <a:effectLst/>
              <a:latin typeface="+mn-lt"/>
              <a:ea typeface="+mn-ea"/>
              <a:cs typeface="+mn-cs"/>
            </a:rPr>
            <a:t>2,505</a:t>
          </a:r>
          <a:r>
            <a:rPr kumimoji="1" lang="ja-JP" altLang="ja-JP" sz="1100">
              <a:solidFill>
                <a:sysClr val="windowText" lastClr="000000"/>
              </a:solidFill>
              <a:effectLst/>
              <a:latin typeface="+mn-lt"/>
              <a:ea typeface="+mn-ea"/>
              <a:cs typeface="+mn-cs"/>
            </a:rPr>
            <a:t>円増となっているが、類似団体との比較では低い水準となっている。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農林水産業費は、新型コロナ経済対策に伴う農業者への補助金等の事業により対前年度比で</a:t>
          </a:r>
          <a:r>
            <a:rPr kumimoji="1" lang="en-US" altLang="ja-JP" sz="1100">
              <a:solidFill>
                <a:sysClr val="windowText" lastClr="000000"/>
              </a:solidFill>
              <a:effectLst/>
              <a:latin typeface="+mn-lt"/>
              <a:ea typeface="+mn-ea"/>
              <a:cs typeface="+mn-cs"/>
            </a:rPr>
            <a:t>5,123</a:t>
          </a:r>
          <a:r>
            <a:rPr kumimoji="1" lang="ja-JP" altLang="ja-JP" sz="1100">
              <a:solidFill>
                <a:sysClr val="windowText" lastClr="000000"/>
              </a:solidFill>
              <a:effectLst/>
              <a:latin typeface="+mn-lt"/>
              <a:ea typeface="+mn-ea"/>
              <a:cs typeface="+mn-cs"/>
            </a:rPr>
            <a:t>円増となっている。商工費は新型コロナ経済対策により商品券の発行や中小企業等への支援金の給付により、前年比</a:t>
          </a:r>
          <a:r>
            <a:rPr kumimoji="1" lang="en-US" altLang="ja-JP" sz="1100">
              <a:solidFill>
                <a:sysClr val="windowText" lastClr="000000"/>
              </a:solidFill>
              <a:effectLst/>
              <a:latin typeface="+mn-lt"/>
              <a:ea typeface="+mn-ea"/>
              <a:cs typeface="+mn-cs"/>
            </a:rPr>
            <a:t>10,148</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なって</a:t>
          </a:r>
          <a:r>
            <a:rPr kumimoji="1" lang="ja-JP" altLang="ja-JP" sz="1100">
              <a:solidFill>
                <a:sysClr val="windowText" lastClr="000000"/>
              </a:solidFill>
              <a:effectLst/>
              <a:latin typeface="+mn-lt"/>
              <a:ea typeface="+mn-ea"/>
              <a:cs typeface="+mn-cs"/>
            </a:rPr>
            <a:t>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土木費は、村道役場線交差点改良工事に伴う工事</a:t>
          </a:r>
          <a:r>
            <a:rPr kumimoji="1" lang="ja-JP" altLang="en-US" sz="1100">
              <a:solidFill>
                <a:sysClr val="windowText" lastClr="000000"/>
              </a:solidFill>
              <a:effectLst/>
              <a:latin typeface="+mn-lt"/>
              <a:ea typeface="+mn-ea"/>
              <a:cs typeface="+mn-cs"/>
            </a:rPr>
            <a:t>及び村道宮川北線歩道設置工事を</a:t>
          </a:r>
          <a:r>
            <a:rPr kumimoji="1" lang="ja-JP" altLang="ja-JP" sz="1100">
              <a:solidFill>
                <a:sysClr val="windowText" lastClr="000000"/>
              </a:solidFill>
              <a:effectLst/>
              <a:latin typeface="+mn-lt"/>
              <a:ea typeface="+mn-ea"/>
              <a:cs typeface="+mn-cs"/>
            </a:rPr>
            <a:t>開始したことにより、前年度比で</a:t>
          </a:r>
          <a:r>
            <a:rPr kumimoji="1" lang="en-US" altLang="ja-JP" sz="1100">
              <a:solidFill>
                <a:sysClr val="windowText" lastClr="000000"/>
              </a:solidFill>
              <a:effectLst/>
              <a:latin typeface="+mn-lt"/>
              <a:ea typeface="+mn-ea"/>
              <a:cs typeface="+mn-cs"/>
            </a:rPr>
            <a:t>7,187</a:t>
          </a:r>
          <a:r>
            <a:rPr kumimoji="1" lang="ja-JP" altLang="ja-JP" sz="1100">
              <a:solidFill>
                <a:sysClr val="windowText" lastClr="000000"/>
              </a:solidFill>
              <a:effectLst/>
              <a:latin typeface="+mn-lt"/>
              <a:ea typeface="+mn-ea"/>
              <a:cs typeface="+mn-cs"/>
            </a:rPr>
            <a:t>円の増となったが、類似団体よりも低い水準となっている。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教育費は、新型コロナ感染症対策や工事</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の増、職員の増等により</a:t>
          </a:r>
          <a:r>
            <a:rPr kumimoji="1" lang="en-US" altLang="ja-JP" sz="1100">
              <a:solidFill>
                <a:sysClr val="windowText" lastClr="000000"/>
              </a:solidFill>
              <a:effectLst/>
              <a:latin typeface="+mn-lt"/>
              <a:ea typeface="+mn-ea"/>
              <a:cs typeface="+mn-cs"/>
            </a:rPr>
            <a:t>406</a:t>
          </a:r>
          <a:r>
            <a:rPr kumimoji="1" lang="ja-JP" altLang="ja-JP" sz="1100">
              <a:solidFill>
                <a:sysClr val="windowText" lastClr="000000"/>
              </a:solidFill>
              <a:effectLst/>
              <a:latin typeface="+mn-lt"/>
              <a:ea typeface="+mn-ea"/>
              <a:cs typeface="+mn-cs"/>
            </a:rPr>
            <a:t>円</a:t>
          </a:r>
          <a:r>
            <a:rPr kumimoji="1" lang="ja-JP" altLang="ja-JP" sz="1100">
              <a:solidFill>
                <a:schemeClr val="dk1"/>
              </a:solidFill>
              <a:effectLst/>
              <a:latin typeface="+mn-lt"/>
              <a:ea typeface="+mn-ea"/>
              <a:cs typeface="+mn-cs"/>
            </a:rPr>
            <a:t>の増となって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全国・県平均より</a:t>
          </a:r>
          <a:r>
            <a:rPr kumimoji="1" lang="ja-JP" altLang="en-US" sz="1100">
              <a:solidFill>
                <a:sysClr val="windowText" lastClr="000000"/>
              </a:solidFill>
              <a:effectLst/>
              <a:latin typeface="+mn-lt"/>
              <a:ea typeface="+mn-ea"/>
              <a:cs typeface="+mn-cs"/>
            </a:rPr>
            <a:t>教育費に係る経費は</a:t>
          </a:r>
          <a:r>
            <a:rPr kumimoji="1" lang="ja-JP" altLang="ja-JP" sz="1100">
              <a:solidFill>
                <a:sysClr val="windowText" lastClr="000000"/>
              </a:solidFill>
              <a:effectLst/>
              <a:latin typeface="+mn-lt"/>
              <a:ea typeface="+mn-ea"/>
              <a:cs typeface="+mn-cs"/>
            </a:rPr>
            <a:t>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公債費は据え置き期間が終わり償還が始まったこと</a:t>
          </a:r>
          <a:r>
            <a:rPr kumimoji="1" lang="ja-JP" altLang="en-US" sz="1100">
              <a:solidFill>
                <a:sysClr val="windowText" lastClr="000000"/>
              </a:solidFill>
              <a:effectLst/>
              <a:latin typeface="+mn-lt"/>
              <a:ea typeface="+mn-ea"/>
              <a:cs typeface="+mn-cs"/>
            </a:rPr>
            <a:t>や新規地方債発行による利子の発生</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897</a:t>
          </a:r>
          <a:r>
            <a:rPr kumimoji="1" lang="ja-JP" altLang="ja-JP" sz="1100">
              <a:solidFill>
                <a:sysClr val="windowText" lastClr="000000"/>
              </a:solidFill>
              <a:effectLst/>
              <a:latin typeface="+mn-lt"/>
              <a:ea typeface="+mn-ea"/>
              <a:cs typeface="+mn-cs"/>
            </a:rPr>
            <a:t>円の増となっている。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年度は、実質単年度収支が</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15,391</a:t>
          </a:r>
          <a:r>
            <a:rPr kumimoji="1" lang="ja-JP" altLang="ja-JP" sz="1100">
              <a:solidFill>
                <a:schemeClr val="dk1"/>
              </a:solidFill>
              <a:effectLst/>
              <a:latin typeface="+mn-lt"/>
              <a:ea typeface="+mn-ea"/>
              <a:cs typeface="+mn-cs"/>
            </a:rPr>
            <a:t>千円と</a:t>
          </a:r>
          <a:r>
            <a:rPr kumimoji="1" lang="ja-JP" altLang="en-US" sz="1100">
              <a:solidFill>
                <a:schemeClr val="dk1"/>
              </a:solidFill>
              <a:effectLst/>
              <a:latin typeface="+mn-lt"/>
              <a:ea typeface="+mn-ea"/>
              <a:cs typeface="+mn-cs"/>
            </a:rPr>
            <a:t>なるなど</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17.32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年度から繰越した事業の歳出を行ったり、財政調整基金への積立を行わなかったことにより大幅な減である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引き続き税収や寄附金等の確保及び歳出の削減に努めるとともに、計画的な基金への積立・取崩を行う。</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財政調整基金は取崩を行わず、</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積立を行ったため、財政調整基金残高は</a:t>
          </a:r>
          <a:r>
            <a:rPr kumimoji="1" lang="en-US" altLang="ja-JP" sz="1100">
              <a:solidFill>
                <a:schemeClr val="dk1"/>
              </a:solidFill>
              <a:effectLst/>
              <a:latin typeface="+mn-lt"/>
              <a:ea typeface="+mn-ea"/>
              <a:cs typeface="+mn-cs"/>
            </a:rPr>
            <a:t>538,693</a:t>
          </a:r>
          <a:r>
            <a:rPr kumimoji="1" lang="ja-JP" altLang="ja-JP" sz="1100">
              <a:solidFill>
                <a:schemeClr val="dk1"/>
              </a:solidFill>
              <a:effectLst/>
              <a:latin typeface="+mn-lt"/>
              <a:ea typeface="+mn-ea"/>
              <a:cs typeface="+mn-cs"/>
            </a:rPr>
            <a:t>千円となっている。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一般会計における標準財政規模比は前年度比で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ポイントの減となった。これは前年度と比較して実質収支の額が減となり、普通交付税の増による標準財政規模が大幅に増となったことが原因と考えられる。今後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税収の確保及び歳出の抑制等に努める必要がある。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連結実質赤字比率に係る赤字・黒字の構成について、各会計とも一般会計からの繰出金の調整により黒字決算となっている。各会計とも、歳入の確保、歳出の抑制に努め、適正な運営を行っていく。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3435100</v>
      </c>
      <c r="BO4" s="384"/>
      <c r="BP4" s="384"/>
      <c r="BQ4" s="384"/>
      <c r="BR4" s="384"/>
      <c r="BS4" s="384"/>
      <c r="BT4" s="384"/>
      <c r="BU4" s="385"/>
      <c r="BV4" s="383">
        <v>3515529</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5.7</v>
      </c>
      <c r="CU4" s="390"/>
      <c r="CV4" s="390"/>
      <c r="CW4" s="390"/>
      <c r="CX4" s="390"/>
      <c r="CY4" s="390"/>
      <c r="CZ4" s="390"/>
      <c r="DA4" s="391"/>
      <c r="DB4" s="389">
        <v>6.8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3324022</v>
      </c>
      <c r="BO5" s="421"/>
      <c r="BP5" s="421"/>
      <c r="BQ5" s="421"/>
      <c r="BR5" s="421"/>
      <c r="BS5" s="421"/>
      <c r="BT5" s="421"/>
      <c r="BU5" s="422"/>
      <c r="BV5" s="420">
        <v>3387875</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77</v>
      </c>
      <c r="CU5" s="418"/>
      <c r="CV5" s="418"/>
      <c r="CW5" s="418"/>
      <c r="CX5" s="418"/>
      <c r="CY5" s="418"/>
      <c r="CZ5" s="418"/>
      <c r="DA5" s="419"/>
      <c r="DB5" s="417">
        <v>75.2</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111078</v>
      </c>
      <c r="BO6" s="421"/>
      <c r="BP6" s="421"/>
      <c r="BQ6" s="421"/>
      <c r="BR6" s="421"/>
      <c r="BS6" s="421"/>
      <c r="BT6" s="421"/>
      <c r="BU6" s="422"/>
      <c r="BV6" s="420">
        <v>127654</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78.5</v>
      </c>
      <c r="CU6" s="458"/>
      <c r="CV6" s="458"/>
      <c r="CW6" s="458"/>
      <c r="CX6" s="458"/>
      <c r="CY6" s="458"/>
      <c r="CZ6" s="458"/>
      <c r="DA6" s="459"/>
      <c r="DB6" s="457">
        <v>81.2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13329</v>
      </c>
      <c r="BO7" s="421"/>
      <c r="BP7" s="421"/>
      <c r="BQ7" s="421"/>
      <c r="BR7" s="421"/>
      <c r="BS7" s="421"/>
      <c r="BT7" s="421"/>
      <c r="BU7" s="422"/>
      <c r="BV7" s="420">
        <v>11514</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1710856</v>
      </c>
      <c r="CU7" s="421"/>
      <c r="CV7" s="421"/>
      <c r="CW7" s="421"/>
      <c r="CX7" s="421"/>
      <c r="CY7" s="421"/>
      <c r="CZ7" s="421"/>
      <c r="DA7" s="422"/>
      <c r="DB7" s="420">
        <v>1704077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97749</v>
      </c>
      <c r="BO8" s="421"/>
      <c r="BP8" s="421"/>
      <c r="BQ8" s="421"/>
      <c r="BR8" s="421"/>
      <c r="BS8" s="421"/>
      <c r="BT8" s="421"/>
      <c r="BU8" s="422"/>
      <c r="BV8" s="420">
        <v>116140</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0.53</v>
      </c>
      <c r="CU8" s="461"/>
      <c r="CV8" s="461"/>
      <c r="CW8" s="461"/>
      <c r="CX8" s="461"/>
      <c r="CY8" s="461"/>
      <c r="CZ8" s="461"/>
      <c r="DA8" s="462"/>
      <c r="DB8" s="460">
        <v>0.56999999999999995</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3501</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107</v>
      </c>
      <c r="AV9" s="453"/>
      <c r="AW9" s="453"/>
      <c r="AX9" s="453"/>
      <c r="AY9" s="454" t="s">
        <v>118</v>
      </c>
      <c r="AZ9" s="455"/>
      <c r="BA9" s="455"/>
      <c r="BB9" s="455"/>
      <c r="BC9" s="455"/>
      <c r="BD9" s="455"/>
      <c r="BE9" s="455"/>
      <c r="BF9" s="455"/>
      <c r="BG9" s="455"/>
      <c r="BH9" s="455"/>
      <c r="BI9" s="455"/>
      <c r="BJ9" s="455"/>
      <c r="BK9" s="455"/>
      <c r="BL9" s="455"/>
      <c r="BM9" s="456"/>
      <c r="BN9" s="420">
        <v>-18391</v>
      </c>
      <c r="BO9" s="421"/>
      <c r="BP9" s="421"/>
      <c r="BQ9" s="421"/>
      <c r="BR9" s="421"/>
      <c r="BS9" s="421"/>
      <c r="BT9" s="421"/>
      <c r="BU9" s="422"/>
      <c r="BV9" s="420">
        <v>-71610</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13</v>
      </c>
      <c r="CU9" s="418"/>
      <c r="CV9" s="418"/>
      <c r="CW9" s="418"/>
      <c r="CX9" s="418"/>
      <c r="CY9" s="418"/>
      <c r="CZ9" s="418"/>
      <c r="DA9" s="419"/>
      <c r="DB9" s="417">
        <v>11.6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3439</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3000</v>
      </c>
      <c r="BO10" s="421"/>
      <c r="BP10" s="421"/>
      <c r="BQ10" s="421"/>
      <c r="BR10" s="421"/>
      <c r="BS10" s="421"/>
      <c r="BT10" s="421"/>
      <c r="BU10" s="422"/>
      <c r="BV10" s="420">
        <v>351407</v>
      </c>
      <c r="BW10" s="421"/>
      <c r="BX10" s="421"/>
      <c r="BY10" s="421"/>
      <c r="BZ10" s="421"/>
      <c r="CA10" s="421"/>
      <c r="CB10" s="421"/>
      <c r="CC10" s="422"/>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96</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3599</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136</v>
      </c>
      <c r="AV12" s="453"/>
      <c r="AW12" s="453"/>
      <c r="AX12" s="453"/>
      <c r="AY12" s="454" t="s">
        <v>137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138</v>
      </c>
      <c r="CE12" s="424"/>
      <c r="CF12" s="424"/>
      <c r="CG12" s="424"/>
      <c r="CH12" s="424"/>
      <c r="CI12" s="424"/>
      <c r="CJ12" s="424"/>
      <c r="CK12" s="424"/>
      <c r="CL12" s="424"/>
      <c r="CM12" s="424"/>
      <c r="CN12" s="424"/>
      <c r="CO12" s="424"/>
      <c r="CP12" s="424"/>
      <c r="CQ12" s="424"/>
      <c r="CR12" s="424"/>
      <c r="CS12" s="425"/>
      <c r="CT12" s="460" t="s">
        <v>139</v>
      </c>
      <c r="CU12" s="461"/>
      <c r="CV12" s="461"/>
      <c r="CW12" s="461"/>
      <c r="CX12" s="461"/>
      <c r="CY12" s="461"/>
      <c r="CZ12" s="461"/>
      <c r="DA12" s="462"/>
      <c r="DB12" s="460" t="s">
        <v>139</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140</v>
      </c>
      <c r="N13" s="512"/>
      <c r="O13" s="512"/>
      <c r="P13" s="512"/>
      <c r="Q13" s="513"/>
      <c r="R13" s="504">
        <v>3567</v>
      </c>
      <c r="S13" s="505"/>
      <c r="T13" s="505"/>
      <c r="U13" s="505"/>
      <c r="V13" s="506"/>
      <c r="W13" s="436" t="s">
        <v>141</v>
      </c>
      <c r="X13" s="437"/>
      <c r="Y13" s="437"/>
      <c r="Z13" s="437"/>
      <c r="AA13" s="437"/>
      <c r="AB13" s="427"/>
      <c r="AC13" s="471">
        <v>126</v>
      </c>
      <c r="AD13" s="472"/>
      <c r="AE13" s="472"/>
      <c r="AF13" s="472"/>
      <c r="AG13" s="514"/>
      <c r="AH13" s="471">
        <v>142</v>
      </c>
      <c r="AI13" s="472"/>
      <c r="AJ13" s="472"/>
      <c r="AK13" s="472"/>
      <c r="AL13" s="473"/>
      <c r="AM13" s="449" t="s">
        <v>142</v>
      </c>
      <c r="AN13" s="450"/>
      <c r="AO13" s="450"/>
      <c r="AP13" s="450"/>
      <c r="AQ13" s="450"/>
      <c r="AR13" s="450"/>
      <c r="AS13" s="450"/>
      <c r="AT13" s="451"/>
      <c r="AU13" s="452" t="s">
        <v>143</v>
      </c>
      <c r="AV13" s="453"/>
      <c r="AW13" s="453"/>
      <c r="AX13" s="453"/>
      <c r="AY13" s="454" t="s">
        <v>144</v>
      </c>
      <c r="AZ13" s="455"/>
      <c r="BA13" s="455"/>
      <c r="BB13" s="455"/>
      <c r="BC13" s="455"/>
      <c r="BD13" s="455"/>
      <c r="BE13" s="455"/>
      <c r="BF13" s="455"/>
      <c r="BG13" s="455"/>
      <c r="BH13" s="455"/>
      <c r="BI13" s="455"/>
      <c r="BJ13" s="455"/>
      <c r="BK13" s="455"/>
      <c r="BL13" s="455"/>
      <c r="BM13" s="456"/>
      <c r="BN13" s="420">
        <v>-15391</v>
      </c>
      <c r="BO13" s="421"/>
      <c r="BP13" s="421"/>
      <c r="BQ13" s="421"/>
      <c r="BR13" s="421"/>
      <c r="BS13" s="421"/>
      <c r="BT13" s="421"/>
      <c r="BU13" s="422"/>
      <c r="BV13" s="420">
        <v>279797</v>
      </c>
      <c r="BW13" s="421"/>
      <c r="BX13" s="421"/>
      <c r="BY13" s="421"/>
      <c r="BZ13" s="421"/>
      <c r="CA13" s="421"/>
      <c r="CB13" s="421"/>
      <c r="CC13" s="422"/>
      <c r="CD13" s="423" t="s">
        <v>145</v>
      </c>
      <c r="CE13" s="424"/>
      <c r="CF13" s="424"/>
      <c r="CG13" s="424"/>
      <c r="CH13" s="424"/>
      <c r="CI13" s="424"/>
      <c r="CJ13" s="424"/>
      <c r="CK13" s="424"/>
      <c r="CL13" s="424"/>
      <c r="CM13" s="424"/>
      <c r="CN13" s="424"/>
      <c r="CO13" s="424"/>
      <c r="CP13" s="424"/>
      <c r="CQ13" s="424"/>
      <c r="CR13" s="424"/>
      <c r="CS13" s="425"/>
      <c r="CT13" s="417">
        <v>10.8</v>
      </c>
      <c r="CU13" s="418"/>
      <c r="CV13" s="418"/>
      <c r="CW13" s="418"/>
      <c r="CX13" s="418"/>
      <c r="CY13" s="418"/>
      <c r="CZ13" s="418"/>
      <c r="DA13" s="419"/>
      <c r="DB13" s="417">
        <v>11.6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146</v>
      </c>
      <c r="M14" s="502"/>
      <c r="N14" s="502"/>
      <c r="O14" s="502"/>
      <c r="P14" s="502"/>
      <c r="Q14" s="503"/>
      <c r="R14" s="504">
        <v>3575</v>
      </c>
      <c r="S14" s="505"/>
      <c r="T14" s="505"/>
      <c r="U14" s="505"/>
      <c r="V14" s="506"/>
      <c r="W14" s="410"/>
      <c r="X14" s="411"/>
      <c r="Y14" s="411"/>
      <c r="Z14" s="411"/>
      <c r="AA14" s="411"/>
      <c r="AB14" s="400"/>
      <c r="AC14" s="507">
        <v>7.2</v>
      </c>
      <c r="AD14" s="508"/>
      <c r="AE14" s="508"/>
      <c r="AF14" s="508"/>
      <c r="AG14" s="509"/>
      <c r="AH14" s="507">
        <v>8.1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147</v>
      </c>
      <c r="CE14" s="516"/>
      <c r="CF14" s="516"/>
      <c r="CG14" s="516"/>
      <c r="CH14" s="516"/>
      <c r="CI14" s="516"/>
      <c r="CJ14" s="516"/>
      <c r="CK14" s="516"/>
      <c r="CL14" s="516"/>
      <c r="CM14" s="516"/>
      <c r="CN14" s="516"/>
      <c r="CO14" s="516"/>
      <c r="CP14" s="516"/>
      <c r="CQ14" s="516"/>
      <c r="CR14" s="516"/>
      <c r="CS14" s="517"/>
      <c r="CT14" s="518">
        <v>9.5</v>
      </c>
      <c r="CU14" s="519"/>
      <c r="CV14" s="519"/>
      <c r="CW14" s="519"/>
      <c r="CX14" s="519"/>
      <c r="CY14" s="519"/>
      <c r="CZ14" s="519"/>
      <c r="DA14" s="520"/>
      <c r="DB14" s="518" t="s">
        <v>148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149</v>
      </c>
      <c r="N15" s="512"/>
      <c r="O15" s="512"/>
      <c r="P15" s="512"/>
      <c r="Q15" s="513"/>
      <c r="R15" s="504">
        <v>3546</v>
      </c>
      <c r="S15" s="505"/>
      <c r="T15" s="505"/>
      <c r="U15" s="505"/>
      <c r="V15" s="506"/>
      <c r="W15" s="436" t="s">
        <v>150</v>
      </c>
      <c r="X15" s="437"/>
      <c r="Y15" s="437"/>
      <c r="Z15" s="437"/>
      <c r="AA15" s="437"/>
      <c r="AB15" s="427"/>
      <c r="AC15" s="471">
        <v>389</v>
      </c>
      <c r="AD15" s="472"/>
      <c r="AE15" s="472"/>
      <c r="AF15" s="472"/>
      <c r="AG15" s="514"/>
      <c r="AH15" s="471">
        <v>389</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735159</v>
      </c>
      <c r="BO15" s="384"/>
      <c r="BP15" s="384"/>
      <c r="BQ15" s="384"/>
      <c r="BR15" s="384"/>
      <c r="BS15" s="384"/>
      <c r="BT15" s="384"/>
      <c r="BU15" s="385"/>
      <c r="BV15" s="383">
        <v>699065</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22.1</v>
      </c>
      <c r="AD16" s="508"/>
      <c r="AE16" s="508"/>
      <c r="AF16" s="508"/>
      <c r="AG16" s="509"/>
      <c r="AH16" s="507">
        <v>22.1</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1457658</v>
      </c>
      <c r="BO16" s="421"/>
      <c r="BP16" s="421"/>
      <c r="BQ16" s="421"/>
      <c r="BR16" s="421"/>
      <c r="BS16" s="421"/>
      <c r="BT16" s="421"/>
      <c r="BU16" s="422"/>
      <c r="BV16" s="420">
        <v>1369802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156</v>
      </c>
      <c r="N17" s="532"/>
      <c r="O17" s="532"/>
      <c r="P17" s="532"/>
      <c r="Q17" s="533"/>
      <c r="R17" s="526" t="s">
        <v>157</v>
      </c>
      <c r="S17" s="527"/>
      <c r="T17" s="527"/>
      <c r="U17" s="527"/>
      <c r="V17" s="528"/>
      <c r="W17" s="436" t="s">
        <v>158</v>
      </c>
      <c r="X17" s="437"/>
      <c r="Y17" s="437"/>
      <c r="Z17" s="437"/>
      <c r="AA17" s="437"/>
      <c r="AB17" s="427"/>
      <c r="AC17" s="471">
        <v>1244</v>
      </c>
      <c r="AD17" s="472"/>
      <c r="AE17" s="472"/>
      <c r="AF17" s="472"/>
      <c r="AG17" s="514"/>
      <c r="AH17" s="471">
        <v>1232</v>
      </c>
      <c r="AI17" s="472"/>
      <c r="AJ17" s="472"/>
      <c r="AK17" s="472"/>
      <c r="AL17" s="473"/>
      <c r="AM17" s="449"/>
      <c r="AN17" s="450"/>
      <c r="AO17" s="450"/>
      <c r="AP17" s="450"/>
      <c r="AQ17" s="450"/>
      <c r="AR17" s="450"/>
      <c r="AS17" s="450"/>
      <c r="AT17" s="451"/>
      <c r="AU17" s="452"/>
      <c r="AV17" s="453"/>
      <c r="AW17" s="453"/>
      <c r="AX17" s="453"/>
      <c r="AY17" s="454" t="s">
        <v>159</v>
      </c>
      <c r="AZ17" s="455"/>
      <c r="BA17" s="455"/>
      <c r="BB17" s="455"/>
      <c r="BC17" s="455"/>
      <c r="BD17" s="455"/>
      <c r="BE17" s="455"/>
      <c r="BF17" s="455"/>
      <c r="BG17" s="455"/>
      <c r="BH17" s="455"/>
      <c r="BI17" s="455"/>
      <c r="BJ17" s="455"/>
      <c r="BK17" s="455"/>
      <c r="BL17" s="455"/>
      <c r="BM17" s="456"/>
      <c r="BN17" s="420">
        <v>952152</v>
      </c>
      <c r="BO17" s="421"/>
      <c r="BP17" s="421"/>
      <c r="BQ17" s="421"/>
      <c r="BR17" s="421"/>
      <c r="BS17" s="421"/>
      <c r="BT17" s="421"/>
      <c r="BU17" s="422"/>
      <c r="BV17" s="420">
        <v>904647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160</v>
      </c>
      <c r="C18" s="463"/>
      <c r="D18" s="463"/>
      <c r="E18" s="543"/>
      <c r="F18" s="543"/>
      <c r="G18" s="543"/>
      <c r="H18" s="543"/>
      <c r="I18" s="543"/>
      <c r="J18" s="543"/>
      <c r="K18" s="543"/>
      <c r="L18" s="544">
        <v>4.2</v>
      </c>
      <c r="M18" s="544"/>
      <c r="N18" s="544"/>
      <c r="O18" s="544"/>
      <c r="P18" s="544"/>
      <c r="Q18" s="544"/>
      <c r="R18" s="545"/>
      <c r="S18" s="545"/>
      <c r="T18" s="545"/>
      <c r="U18" s="545"/>
      <c r="V18" s="546"/>
      <c r="W18" s="438"/>
      <c r="X18" s="439"/>
      <c r="Y18" s="439"/>
      <c r="Z18" s="439"/>
      <c r="AA18" s="439"/>
      <c r="AB18" s="430"/>
      <c r="AC18" s="547">
        <v>70.7</v>
      </c>
      <c r="AD18" s="548"/>
      <c r="AE18" s="548"/>
      <c r="AF18" s="548"/>
      <c r="AG18" s="549"/>
      <c r="AH18" s="547">
        <v>69.900000000000006</v>
      </c>
      <c r="AI18" s="548"/>
      <c r="AJ18" s="548"/>
      <c r="AK18" s="548"/>
      <c r="AL18" s="550"/>
      <c r="AM18" s="449"/>
      <c r="AN18" s="450"/>
      <c r="AO18" s="450"/>
      <c r="AP18" s="450"/>
      <c r="AQ18" s="450"/>
      <c r="AR18" s="450"/>
      <c r="AS18" s="450"/>
      <c r="AT18" s="451"/>
      <c r="AU18" s="452"/>
      <c r="AV18" s="453"/>
      <c r="AW18" s="453"/>
      <c r="AX18" s="453"/>
      <c r="AY18" s="454" t="s">
        <v>161</v>
      </c>
      <c r="AZ18" s="455"/>
      <c r="BA18" s="455"/>
      <c r="BB18" s="455"/>
      <c r="BC18" s="455"/>
      <c r="BD18" s="455"/>
      <c r="BE18" s="455"/>
      <c r="BF18" s="455"/>
      <c r="BG18" s="455"/>
      <c r="BH18" s="455"/>
      <c r="BI18" s="455"/>
      <c r="BJ18" s="455"/>
      <c r="BK18" s="455"/>
      <c r="BL18" s="455"/>
      <c r="BM18" s="456"/>
      <c r="BN18" s="420">
        <v>1388614</v>
      </c>
      <c r="BO18" s="421"/>
      <c r="BP18" s="421"/>
      <c r="BQ18" s="421"/>
      <c r="BR18" s="421"/>
      <c r="BS18" s="421"/>
      <c r="BT18" s="421"/>
      <c r="BU18" s="422"/>
      <c r="BV18" s="420">
        <v>1376099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162</v>
      </c>
      <c r="C19" s="463"/>
      <c r="D19" s="463"/>
      <c r="E19" s="543"/>
      <c r="F19" s="543"/>
      <c r="G19" s="543"/>
      <c r="H19" s="543"/>
      <c r="I19" s="543"/>
      <c r="J19" s="543"/>
      <c r="K19" s="543"/>
      <c r="L19" s="551">
        <v>834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163</v>
      </c>
      <c r="AZ19" s="455"/>
      <c r="BA19" s="455"/>
      <c r="BB19" s="455"/>
      <c r="BC19" s="455"/>
      <c r="BD19" s="455"/>
      <c r="BE19" s="455"/>
      <c r="BF19" s="455"/>
      <c r="BG19" s="455"/>
      <c r="BH19" s="455"/>
      <c r="BI19" s="455"/>
      <c r="BJ19" s="455"/>
      <c r="BK19" s="455"/>
      <c r="BL19" s="455"/>
      <c r="BM19" s="456"/>
      <c r="BN19" s="420">
        <v>2001716</v>
      </c>
      <c r="BO19" s="421"/>
      <c r="BP19" s="421"/>
      <c r="BQ19" s="421"/>
      <c r="BR19" s="421"/>
      <c r="BS19" s="421"/>
      <c r="BT19" s="421"/>
      <c r="BU19" s="422"/>
      <c r="BV19" s="420">
        <v>2180943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164</v>
      </c>
      <c r="C20" s="463"/>
      <c r="D20" s="463"/>
      <c r="E20" s="543"/>
      <c r="F20" s="543"/>
      <c r="G20" s="543"/>
      <c r="H20" s="543"/>
      <c r="I20" s="543"/>
      <c r="J20" s="543"/>
      <c r="K20" s="543"/>
      <c r="L20" s="551">
        <v>1243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166</v>
      </c>
      <c r="C22" s="564"/>
      <c r="D22" s="565"/>
      <c r="E22" s="432" t="s">
        <v>1</v>
      </c>
      <c r="F22" s="437"/>
      <c r="G22" s="437"/>
      <c r="H22" s="437"/>
      <c r="I22" s="437"/>
      <c r="J22" s="437"/>
      <c r="K22" s="427"/>
      <c r="L22" s="432" t="s">
        <v>167</v>
      </c>
      <c r="M22" s="437"/>
      <c r="N22" s="437"/>
      <c r="O22" s="437"/>
      <c r="P22" s="427"/>
      <c r="Q22" s="595" t="s">
        <v>168</v>
      </c>
      <c r="R22" s="596"/>
      <c r="S22" s="596"/>
      <c r="T22" s="596"/>
      <c r="U22" s="596"/>
      <c r="V22" s="597"/>
      <c r="W22" s="563" t="s">
        <v>169</v>
      </c>
      <c r="X22" s="564"/>
      <c r="Y22" s="565"/>
      <c r="Z22" s="432" t="s">
        <v>1</v>
      </c>
      <c r="AA22" s="437"/>
      <c r="AB22" s="437"/>
      <c r="AC22" s="437"/>
      <c r="AD22" s="437"/>
      <c r="AE22" s="437"/>
      <c r="AF22" s="437"/>
      <c r="AG22" s="427"/>
      <c r="AH22" s="601" t="s">
        <v>170</v>
      </c>
      <c r="AI22" s="437"/>
      <c r="AJ22" s="437"/>
      <c r="AK22" s="437"/>
      <c r="AL22" s="427"/>
      <c r="AM22" s="601" t="s">
        <v>171</v>
      </c>
      <c r="AN22" s="602"/>
      <c r="AO22" s="602"/>
      <c r="AP22" s="602"/>
      <c r="AQ22" s="602"/>
      <c r="AR22" s="603"/>
      <c r="AS22" s="595" t="s">
        <v>168</v>
      </c>
      <c r="AT22" s="596"/>
      <c r="AU22" s="596"/>
      <c r="AV22" s="596"/>
      <c r="AW22" s="596"/>
      <c r="AX22" s="607"/>
      <c r="AY22" s="380" t="s">
        <v>172</v>
      </c>
      <c r="AZ22" s="381"/>
      <c r="BA22" s="381"/>
      <c r="BB22" s="381"/>
      <c r="BC22" s="381"/>
      <c r="BD22" s="381"/>
      <c r="BE22" s="381"/>
      <c r="BF22" s="381"/>
      <c r="BG22" s="381"/>
      <c r="BH22" s="381"/>
      <c r="BI22" s="381"/>
      <c r="BJ22" s="381"/>
      <c r="BK22" s="381"/>
      <c r="BL22" s="381"/>
      <c r="BM22" s="382"/>
      <c r="BN22" s="383">
        <v>3136616</v>
      </c>
      <c r="BO22" s="384"/>
      <c r="BP22" s="384"/>
      <c r="BQ22" s="384"/>
      <c r="BR22" s="384"/>
      <c r="BS22" s="384"/>
      <c r="BT22" s="384"/>
      <c r="BU22" s="385"/>
      <c r="BV22" s="383">
        <v>2690887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173</v>
      </c>
      <c r="AZ23" s="455"/>
      <c r="BA23" s="455"/>
      <c r="BB23" s="455"/>
      <c r="BC23" s="455"/>
      <c r="BD23" s="455"/>
      <c r="BE23" s="455"/>
      <c r="BF23" s="455"/>
      <c r="BG23" s="455"/>
      <c r="BH23" s="455"/>
      <c r="BI23" s="455"/>
      <c r="BJ23" s="455"/>
      <c r="BK23" s="455"/>
      <c r="BL23" s="455"/>
      <c r="BM23" s="456"/>
      <c r="BN23" s="420">
        <v>1272129</v>
      </c>
      <c r="BO23" s="421"/>
      <c r="BP23" s="421"/>
      <c r="BQ23" s="421"/>
      <c r="BR23" s="421"/>
      <c r="BS23" s="421"/>
      <c r="BT23" s="421"/>
      <c r="BU23" s="422"/>
      <c r="BV23" s="420">
        <v>1290718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174</v>
      </c>
      <c r="F24" s="450"/>
      <c r="G24" s="450"/>
      <c r="H24" s="450"/>
      <c r="I24" s="450"/>
      <c r="J24" s="450"/>
      <c r="K24" s="451"/>
      <c r="L24" s="471">
        <v>1</v>
      </c>
      <c r="M24" s="472"/>
      <c r="N24" s="472"/>
      <c r="O24" s="472"/>
      <c r="P24" s="514"/>
      <c r="Q24" s="471">
        <v>7290</v>
      </c>
      <c r="R24" s="472"/>
      <c r="S24" s="472"/>
      <c r="T24" s="472"/>
      <c r="U24" s="472"/>
      <c r="V24" s="514"/>
      <c r="W24" s="566"/>
      <c r="X24" s="567"/>
      <c r="Y24" s="568"/>
      <c r="Z24" s="470" t="s">
        <v>175</v>
      </c>
      <c r="AA24" s="450"/>
      <c r="AB24" s="450"/>
      <c r="AC24" s="450"/>
      <c r="AD24" s="450"/>
      <c r="AE24" s="450"/>
      <c r="AF24" s="450"/>
      <c r="AG24" s="451"/>
      <c r="AH24" s="471">
        <v>45</v>
      </c>
      <c r="AI24" s="472"/>
      <c r="AJ24" s="472"/>
      <c r="AK24" s="472"/>
      <c r="AL24" s="514"/>
      <c r="AM24" s="471">
        <v>132075</v>
      </c>
      <c r="AN24" s="472"/>
      <c r="AO24" s="472"/>
      <c r="AP24" s="472"/>
      <c r="AQ24" s="472"/>
      <c r="AR24" s="514"/>
      <c r="AS24" s="471">
        <v>2935</v>
      </c>
      <c r="AT24" s="472"/>
      <c r="AU24" s="472"/>
      <c r="AV24" s="472"/>
      <c r="AW24" s="472"/>
      <c r="AX24" s="473"/>
      <c r="AY24" s="536" t="s">
        <v>176</v>
      </c>
      <c r="AZ24" s="537"/>
      <c r="BA24" s="537"/>
      <c r="BB24" s="537"/>
      <c r="BC24" s="537"/>
      <c r="BD24" s="537"/>
      <c r="BE24" s="537"/>
      <c r="BF24" s="537"/>
      <c r="BG24" s="537"/>
      <c r="BH24" s="537"/>
      <c r="BI24" s="537"/>
      <c r="BJ24" s="537"/>
      <c r="BK24" s="537"/>
      <c r="BL24" s="537"/>
      <c r="BM24" s="538"/>
      <c r="BN24" s="420">
        <v>2018558</v>
      </c>
      <c r="BO24" s="421"/>
      <c r="BP24" s="421"/>
      <c r="BQ24" s="421"/>
      <c r="BR24" s="421"/>
      <c r="BS24" s="421"/>
      <c r="BT24" s="421"/>
      <c r="BU24" s="422"/>
      <c r="BV24" s="420">
        <v>1504180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177</v>
      </c>
      <c r="F25" s="450"/>
      <c r="G25" s="450"/>
      <c r="H25" s="450"/>
      <c r="I25" s="450"/>
      <c r="J25" s="450"/>
      <c r="K25" s="451"/>
      <c r="L25" s="471" t="s">
        <v>139</v>
      </c>
      <c r="M25" s="472"/>
      <c r="N25" s="472"/>
      <c r="O25" s="472"/>
      <c r="P25" s="514"/>
      <c r="Q25" s="471" t="s">
        <v>139</v>
      </c>
      <c r="R25" s="472"/>
      <c r="S25" s="472"/>
      <c r="T25" s="472"/>
      <c r="U25" s="472"/>
      <c r="V25" s="514"/>
      <c r="W25" s="566"/>
      <c r="X25" s="567"/>
      <c r="Y25" s="568"/>
      <c r="Z25" s="470" t="s">
        <v>178</v>
      </c>
      <c r="AA25" s="450"/>
      <c r="AB25" s="450"/>
      <c r="AC25" s="450"/>
      <c r="AD25" s="450"/>
      <c r="AE25" s="450"/>
      <c r="AF25" s="450"/>
      <c r="AG25" s="451"/>
      <c r="AH25" s="471" t="s">
        <v>139</v>
      </c>
      <c r="AI25" s="472"/>
      <c r="AJ25" s="472"/>
      <c r="AK25" s="472"/>
      <c r="AL25" s="514"/>
      <c r="AM25" s="471" t="s">
        <v>139</v>
      </c>
      <c r="AN25" s="472"/>
      <c r="AO25" s="472"/>
      <c r="AP25" s="472"/>
      <c r="AQ25" s="472"/>
      <c r="AR25" s="514"/>
      <c r="AS25" s="471" t="s">
        <v>139</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52038</v>
      </c>
      <c r="BO25" s="384"/>
      <c r="BP25" s="384"/>
      <c r="BQ25" s="384"/>
      <c r="BR25" s="384"/>
      <c r="BS25" s="384"/>
      <c r="BT25" s="384"/>
      <c r="BU25" s="385"/>
      <c r="BV25" s="383">
        <v>72171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180</v>
      </c>
      <c r="F26" s="450"/>
      <c r="G26" s="450"/>
      <c r="H26" s="450"/>
      <c r="I26" s="450"/>
      <c r="J26" s="450"/>
      <c r="K26" s="451"/>
      <c r="L26" s="471">
        <v>1</v>
      </c>
      <c r="M26" s="472"/>
      <c r="N26" s="472"/>
      <c r="O26" s="472"/>
      <c r="P26" s="514"/>
      <c r="Q26" s="471">
        <v>6080</v>
      </c>
      <c r="R26" s="472"/>
      <c r="S26" s="472"/>
      <c r="T26" s="472"/>
      <c r="U26" s="472"/>
      <c r="V26" s="514"/>
      <c r="W26" s="566"/>
      <c r="X26" s="567"/>
      <c r="Y26" s="568"/>
      <c r="Z26" s="470" t="s">
        <v>181</v>
      </c>
      <c r="AA26" s="572"/>
      <c r="AB26" s="572"/>
      <c r="AC26" s="572"/>
      <c r="AD26" s="572"/>
      <c r="AE26" s="572"/>
      <c r="AF26" s="572"/>
      <c r="AG26" s="573"/>
      <c r="AH26" s="471" t="s">
        <v>139</v>
      </c>
      <c r="AI26" s="472"/>
      <c r="AJ26" s="472"/>
      <c r="AK26" s="472"/>
      <c r="AL26" s="514"/>
      <c r="AM26" s="471" t="s">
        <v>139</v>
      </c>
      <c r="AN26" s="472"/>
      <c r="AO26" s="472"/>
      <c r="AP26" s="472"/>
      <c r="AQ26" s="472"/>
      <c r="AR26" s="514"/>
      <c r="AS26" s="471" t="s">
        <v>139</v>
      </c>
      <c r="AT26" s="472"/>
      <c r="AU26" s="472"/>
      <c r="AV26" s="472"/>
      <c r="AW26" s="472"/>
      <c r="AX26" s="473"/>
      <c r="AY26" s="423" t="s">
        <v>182</v>
      </c>
      <c r="AZ26" s="424"/>
      <c r="BA26" s="424"/>
      <c r="BB26" s="424"/>
      <c r="BC26" s="424"/>
      <c r="BD26" s="424"/>
      <c r="BE26" s="424"/>
      <c r="BF26" s="424"/>
      <c r="BG26" s="424"/>
      <c r="BH26" s="424"/>
      <c r="BI26" s="424"/>
      <c r="BJ26" s="424"/>
      <c r="BK26" s="424"/>
      <c r="BL26" s="424"/>
      <c r="BM26" s="425"/>
      <c r="BN26" s="420" t="s">
        <v>139</v>
      </c>
      <c r="BO26" s="421"/>
      <c r="BP26" s="421"/>
      <c r="BQ26" s="421"/>
      <c r="BR26" s="421"/>
      <c r="BS26" s="421"/>
      <c r="BT26" s="421"/>
      <c r="BU26" s="422"/>
      <c r="BV26" s="420" t="s">
        <v>139</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183</v>
      </c>
      <c r="F27" s="450"/>
      <c r="G27" s="450"/>
      <c r="H27" s="450"/>
      <c r="I27" s="450"/>
      <c r="J27" s="450"/>
      <c r="K27" s="451"/>
      <c r="L27" s="471">
        <v>1</v>
      </c>
      <c r="M27" s="472"/>
      <c r="N27" s="472"/>
      <c r="O27" s="472"/>
      <c r="P27" s="514"/>
      <c r="Q27" s="471">
        <v>3160</v>
      </c>
      <c r="R27" s="472"/>
      <c r="S27" s="472"/>
      <c r="T27" s="472"/>
      <c r="U27" s="472"/>
      <c r="V27" s="514"/>
      <c r="W27" s="566"/>
      <c r="X27" s="567"/>
      <c r="Y27" s="568"/>
      <c r="Z27" s="470" t="s">
        <v>184</v>
      </c>
      <c r="AA27" s="450"/>
      <c r="AB27" s="450"/>
      <c r="AC27" s="450"/>
      <c r="AD27" s="450"/>
      <c r="AE27" s="450"/>
      <c r="AF27" s="450"/>
      <c r="AG27" s="451"/>
      <c r="AH27" s="471">
        <v>2</v>
      </c>
      <c r="AI27" s="472"/>
      <c r="AJ27" s="472"/>
      <c r="AK27" s="472"/>
      <c r="AL27" s="514"/>
      <c r="AM27" s="471" t="s">
        <v>185</v>
      </c>
      <c r="AN27" s="472"/>
      <c r="AO27" s="472"/>
      <c r="AP27" s="472"/>
      <c r="AQ27" s="472"/>
      <c r="AR27" s="514"/>
      <c r="AS27" s="471" t="s">
        <v>185</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t="s">
        <v>139</v>
      </c>
      <c r="BO27" s="540"/>
      <c r="BP27" s="540"/>
      <c r="BQ27" s="540"/>
      <c r="BR27" s="540"/>
      <c r="BS27" s="540"/>
      <c r="BT27" s="540"/>
      <c r="BU27" s="541"/>
      <c r="BV27" s="539" t="s">
        <v>139</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187</v>
      </c>
      <c r="F28" s="450"/>
      <c r="G28" s="450"/>
      <c r="H28" s="450"/>
      <c r="I28" s="450"/>
      <c r="J28" s="450"/>
      <c r="K28" s="451"/>
      <c r="L28" s="471">
        <v>1</v>
      </c>
      <c r="M28" s="472"/>
      <c r="N28" s="472"/>
      <c r="O28" s="472"/>
      <c r="P28" s="514"/>
      <c r="Q28" s="471">
        <v>2350</v>
      </c>
      <c r="R28" s="472"/>
      <c r="S28" s="472"/>
      <c r="T28" s="472"/>
      <c r="U28" s="472"/>
      <c r="V28" s="514"/>
      <c r="W28" s="566"/>
      <c r="X28" s="567"/>
      <c r="Y28" s="568"/>
      <c r="Z28" s="470" t="s">
        <v>188</v>
      </c>
      <c r="AA28" s="450"/>
      <c r="AB28" s="450"/>
      <c r="AC28" s="450"/>
      <c r="AD28" s="450"/>
      <c r="AE28" s="450"/>
      <c r="AF28" s="450"/>
      <c r="AG28" s="451"/>
      <c r="AH28" s="471" t="s">
        <v>139</v>
      </c>
      <c r="AI28" s="472"/>
      <c r="AJ28" s="472"/>
      <c r="AK28" s="472"/>
      <c r="AL28" s="514"/>
      <c r="AM28" s="471" t="s">
        <v>139</v>
      </c>
      <c r="AN28" s="472"/>
      <c r="AO28" s="472"/>
      <c r="AP28" s="472"/>
      <c r="AQ28" s="472"/>
      <c r="AR28" s="514"/>
      <c r="AS28" s="471" t="s">
        <v>139</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538693</v>
      </c>
      <c r="BO28" s="384"/>
      <c r="BP28" s="384"/>
      <c r="BQ28" s="384"/>
      <c r="BR28" s="384"/>
      <c r="BS28" s="384"/>
      <c r="BT28" s="384"/>
      <c r="BU28" s="385"/>
      <c r="BV28" s="383">
        <v>535693</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190</v>
      </c>
      <c r="F29" s="450"/>
      <c r="G29" s="450"/>
      <c r="H29" s="450"/>
      <c r="I29" s="450"/>
      <c r="J29" s="450"/>
      <c r="K29" s="451"/>
      <c r="L29" s="471">
        <v>8</v>
      </c>
      <c r="M29" s="472"/>
      <c r="N29" s="472"/>
      <c r="O29" s="472"/>
      <c r="P29" s="514"/>
      <c r="Q29" s="471">
        <v>2210</v>
      </c>
      <c r="R29" s="472"/>
      <c r="S29" s="472"/>
      <c r="T29" s="472"/>
      <c r="U29" s="472"/>
      <c r="V29" s="514"/>
      <c r="W29" s="569"/>
      <c r="X29" s="570"/>
      <c r="Y29" s="571"/>
      <c r="Z29" s="470" t="s">
        <v>191</v>
      </c>
      <c r="AA29" s="450"/>
      <c r="AB29" s="450"/>
      <c r="AC29" s="450"/>
      <c r="AD29" s="450"/>
      <c r="AE29" s="450"/>
      <c r="AF29" s="450"/>
      <c r="AG29" s="451"/>
      <c r="AH29" s="471">
        <v>47</v>
      </c>
      <c r="AI29" s="472"/>
      <c r="AJ29" s="472"/>
      <c r="AK29" s="472"/>
      <c r="AL29" s="514"/>
      <c r="AM29" s="471">
        <v>139569</v>
      </c>
      <c r="AN29" s="472"/>
      <c r="AO29" s="472"/>
      <c r="AP29" s="472"/>
      <c r="AQ29" s="472"/>
      <c r="AR29" s="514"/>
      <c r="AS29" s="471">
        <v>2970</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78832</v>
      </c>
      <c r="BO29" s="421"/>
      <c r="BP29" s="421"/>
      <c r="BQ29" s="421"/>
      <c r="BR29" s="421"/>
      <c r="BS29" s="421"/>
      <c r="BT29" s="421"/>
      <c r="BU29" s="422"/>
      <c r="BV29" s="420">
        <v>78632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445970</v>
      </c>
      <c r="BO30" s="540"/>
      <c r="BP30" s="540"/>
      <c r="BQ30" s="540"/>
      <c r="BR30" s="540"/>
      <c r="BS30" s="540"/>
      <c r="BT30" s="540"/>
      <c r="BU30" s="541"/>
      <c r="BV30" s="539">
        <v>457434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200</v>
      </c>
      <c r="D33" s="444"/>
      <c r="E33" s="409" t="s">
        <v>201</v>
      </c>
      <c r="F33" s="409"/>
      <c r="G33" s="409"/>
      <c r="H33" s="409"/>
      <c r="I33" s="409"/>
      <c r="J33" s="409"/>
      <c r="K33" s="409"/>
      <c r="L33" s="409"/>
      <c r="M33" s="409"/>
      <c r="N33" s="409"/>
      <c r="O33" s="409"/>
      <c r="P33" s="409"/>
      <c r="Q33" s="409"/>
      <c r="R33" s="409"/>
      <c r="S33" s="409"/>
      <c r="T33" s="200"/>
      <c r="U33" s="444" t="s">
        <v>200</v>
      </c>
      <c r="V33" s="444"/>
      <c r="W33" s="409" t="s">
        <v>201</v>
      </c>
      <c r="X33" s="409"/>
      <c r="Y33" s="409"/>
      <c r="Z33" s="409"/>
      <c r="AA33" s="409"/>
      <c r="AB33" s="409"/>
      <c r="AC33" s="409"/>
      <c r="AD33" s="409"/>
      <c r="AE33" s="409"/>
      <c r="AF33" s="409"/>
      <c r="AG33" s="409"/>
      <c r="AH33" s="409"/>
      <c r="AI33" s="409"/>
      <c r="AJ33" s="409"/>
      <c r="AK33" s="409"/>
      <c r="AL33" s="200"/>
      <c r="AM33" s="444" t="s">
        <v>200</v>
      </c>
      <c r="AN33" s="444"/>
      <c r="AO33" s="409" t="s">
        <v>201</v>
      </c>
      <c r="AP33" s="409"/>
      <c r="AQ33" s="409"/>
      <c r="AR33" s="409"/>
      <c r="AS33" s="409"/>
      <c r="AT33" s="409"/>
      <c r="AU33" s="409"/>
      <c r="AV33" s="409"/>
      <c r="AW33" s="409"/>
      <c r="AX33" s="409"/>
      <c r="AY33" s="409"/>
      <c r="AZ33" s="409"/>
      <c r="BA33" s="409"/>
      <c r="BB33" s="409"/>
      <c r="BC33" s="409"/>
      <c r="BD33" s="201"/>
      <c r="BE33" s="409" t="s">
        <v>202</v>
      </c>
      <c r="BF33" s="409"/>
      <c r="BG33" s="409" t="s">
        <v>203</v>
      </c>
      <c r="BH33" s="409"/>
      <c r="BI33" s="409"/>
      <c r="BJ33" s="409"/>
      <c r="BK33" s="409"/>
      <c r="BL33" s="409"/>
      <c r="BM33" s="409"/>
      <c r="BN33" s="409"/>
      <c r="BO33" s="409"/>
      <c r="BP33" s="409"/>
      <c r="BQ33" s="409"/>
      <c r="BR33" s="409"/>
      <c r="BS33" s="409"/>
      <c r="BT33" s="409"/>
      <c r="BU33" s="409"/>
      <c r="BV33" s="201"/>
      <c r="BW33" s="444" t="s">
        <v>202</v>
      </c>
      <c r="BX33" s="444"/>
      <c r="BY33" s="409" t="s">
        <v>204</v>
      </c>
      <c r="BZ33" s="409"/>
      <c r="CA33" s="409"/>
      <c r="CB33" s="409"/>
      <c r="CC33" s="409"/>
      <c r="CD33" s="409"/>
      <c r="CE33" s="409"/>
      <c r="CF33" s="409"/>
      <c r="CG33" s="409"/>
      <c r="CH33" s="409"/>
      <c r="CI33" s="409"/>
      <c r="CJ33" s="409"/>
      <c r="CK33" s="409"/>
      <c r="CL33" s="409"/>
      <c r="CM33" s="409"/>
      <c r="CN33" s="200"/>
      <c r="CO33" s="444" t="s">
        <v>200</v>
      </c>
      <c r="CP33" s="444"/>
      <c r="CQ33" s="409" t="s">
        <v>205</v>
      </c>
      <c r="CR33" s="409"/>
      <c r="CS33" s="409"/>
      <c r="CT33" s="409"/>
      <c r="CU33" s="409"/>
      <c r="CV33" s="409"/>
      <c r="CW33" s="409"/>
      <c r="CX33" s="409"/>
      <c r="CY33" s="409"/>
      <c r="CZ33" s="409"/>
      <c r="DA33" s="409"/>
      <c r="DB33" s="409"/>
      <c r="DC33" s="409"/>
      <c r="DD33" s="409"/>
      <c r="DE33" s="409"/>
      <c r="DF33" s="200"/>
      <c r="DG33" s="609" t="s">
        <v>206</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国民健康保険事業勘定特別会計</v>
      </c>
      <c r="X34" s="611"/>
      <c r="Y34" s="611"/>
      <c r="Z34" s="611"/>
      <c r="AA34" s="611"/>
      <c r="AB34" s="611"/>
      <c r="AC34" s="611"/>
      <c r="AD34" s="611"/>
      <c r="AE34" s="611"/>
      <c r="AF34" s="611"/>
      <c r="AG34" s="611"/>
      <c r="AH34" s="611"/>
      <c r="AI34" s="611"/>
      <c r="AJ34" s="611"/>
      <c r="AK34" s="611"/>
      <c r="AL34" s="175"/>
      <c r="AM34" s="610">
        <f>IF(AO34="","",MAX(C34:D43,U34:V43)+1)</f>
        <v>4</v>
      </c>
      <c r="AN34" s="610"/>
      <c r="AO34" s="611" t="str">
        <f>IF('各会計、関係団体の財政状況及び健全化判断比率'!B30="","",'各会計、関係団体の財政状況及び健全化判断比率'!B30)</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米子市日吉津村中学校組合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鳥取県町村総合事務組合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鳥取県西部広域行政管理組合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南部箕蚊屋広域連合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南部箕蚊屋広域連合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10</v>
      </c>
      <c r="BX39" s="610"/>
      <c r="BY39" s="611" t="str">
        <f>IF('各会計、関係団体の財政状況及び健全化判断比率'!B73="","",'各会計、関係団体の財政状況及び健全化判断比率'!B73)</f>
        <v>鳥取県後期高齢者医療広域連合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11</v>
      </c>
      <c r="BX40" s="610"/>
      <c r="BY40" s="611" t="str">
        <f>IF('各会計、関係団体の財政状況及び健全化判断比率'!B74="","",'各会計、関係団体の財政状況及び健全化判断比率'!B74)</f>
        <v>鳥取県後期高齢者医療広域連合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Z6QERzH3wI1MFuS+wodc77nCl9TvqsHkOuX2+5GfnMYGWneq+lkrhjPjMtseu83FTOrqHKvBPTGOjf+/Dpri0g==" saltValue="o6c8neAjNQOhLozKwzaB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62" t="s">
        <v>573</v>
      </c>
      <c r="D34" s="1162"/>
      <c r="E34" s="1163"/>
      <c r="F34" s="32">
        <v>5.85</v>
      </c>
      <c r="G34" s="33">
        <v>8.01</v>
      </c>
      <c r="H34" s="33">
        <v>12.34</v>
      </c>
      <c r="I34" s="33">
        <v>6.81</v>
      </c>
      <c r="J34" s="34">
        <v>5.71</v>
      </c>
      <c r="K34" s="22"/>
      <c r="L34" s="22"/>
      <c r="M34" s="22"/>
      <c r="N34" s="22"/>
      <c r="O34" s="22"/>
      <c r="P34" s="22"/>
    </row>
    <row r="35" spans="1:16" ht="39" customHeight="1" x14ac:dyDescent="0.2">
      <c r="A35" s="22"/>
      <c r="B35" s="35"/>
      <c r="C35" s="1158" t="s">
        <v>574</v>
      </c>
      <c r="D35" s="1158"/>
      <c r="E35" s="1159"/>
      <c r="F35" s="36" t="s">
        <v>523</v>
      </c>
      <c r="G35" s="37" t="s">
        <v>523</v>
      </c>
      <c r="H35" s="37">
        <v>0</v>
      </c>
      <c r="I35" s="37">
        <v>0.78</v>
      </c>
      <c r="J35" s="38">
        <v>0.92</v>
      </c>
      <c r="K35" s="22"/>
      <c r="L35" s="22"/>
      <c r="M35" s="22"/>
      <c r="N35" s="22"/>
      <c r="O35" s="22"/>
      <c r="P35" s="22"/>
    </row>
    <row r="36" spans="1:16" ht="39" customHeight="1" x14ac:dyDescent="0.2">
      <c r="A36" s="22"/>
      <c r="B36" s="35"/>
      <c r="C36" s="1158" t="s">
        <v>575</v>
      </c>
      <c r="D36" s="1158"/>
      <c r="E36" s="1159"/>
      <c r="F36" s="36">
        <v>1.06</v>
      </c>
      <c r="G36" s="37">
        <v>7.0000000000000007E-2</v>
      </c>
      <c r="H36" s="37">
        <v>0.42</v>
      </c>
      <c r="I36" s="37">
        <v>0</v>
      </c>
      <c r="J36" s="38">
        <v>0</v>
      </c>
      <c r="K36" s="22"/>
      <c r="L36" s="22"/>
      <c r="M36" s="22"/>
      <c r="N36" s="22"/>
      <c r="O36" s="22"/>
      <c r="P36" s="22"/>
    </row>
    <row r="37" spans="1:16" ht="39" customHeight="1" x14ac:dyDescent="0.2">
      <c r="A37" s="22"/>
      <c r="B37" s="35"/>
      <c r="C37" s="1158" t="s">
        <v>576</v>
      </c>
      <c r="D37" s="1158"/>
      <c r="E37" s="1159"/>
      <c r="F37" s="36">
        <v>0</v>
      </c>
      <c r="G37" s="37">
        <v>0</v>
      </c>
      <c r="H37" s="37">
        <v>0</v>
      </c>
      <c r="I37" s="37">
        <v>0</v>
      </c>
      <c r="J37" s="38">
        <v>0</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577</v>
      </c>
      <c r="D42" s="1158"/>
      <c r="E42" s="1159"/>
      <c r="F42" s="36" t="s">
        <v>523</v>
      </c>
      <c r="G42" s="37" t="s">
        <v>523</v>
      </c>
      <c r="H42" s="37" t="s">
        <v>523</v>
      </c>
      <c r="I42" s="37" t="s">
        <v>523</v>
      </c>
      <c r="J42" s="38" t="s">
        <v>523</v>
      </c>
      <c r="K42" s="22"/>
      <c r="L42" s="22"/>
      <c r="M42" s="22"/>
      <c r="N42" s="22"/>
      <c r="O42" s="22"/>
      <c r="P42" s="22"/>
    </row>
    <row r="43" spans="1:16" ht="39" customHeight="1" thickBot="1" x14ac:dyDescent="0.25">
      <c r="A43" s="22"/>
      <c r="B43" s="40"/>
      <c r="C43" s="1160" t="s">
        <v>578</v>
      </c>
      <c r="D43" s="1160"/>
      <c r="E43" s="1161"/>
      <c r="F43" s="41">
        <v>0.05</v>
      </c>
      <c r="G43" s="42">
        <v>1.1499999999999999</v>
      </c>
      <c r="H43" s="42" t="s">
        <v>523</v>
      </c>
      <c r="I43" s="42" t="s">
        <v>523</v>
      </c>
      <c r="J43" s="43" t="s">
        <v>523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H5kAQ28yGTkyDzPL32a2g9Wb8fBqP/bH95dE/zxRghgtLDYiWBreb94GeVo09WuukBwIMOL0RulCNYA1uNBw==" saltValue="ZDEuqzObAGv/4dD10yr7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194</v>
      </c>
      <c r="L45" s="58">
        <v>234</v>
      </c>
      <c r="M45" s="58">
        <v>248</v>
      </c>
      <c r="N45" s="58">
        <v>258</v>
      </c>
      <c r="O45" s="59">
        <v>255</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523</v>
      </c>
      <c r="L46" s="62" t="s">
        <v>523</v>
      </c>
      <c r="M46" s="62" t="s">
        <v>523</v>
      </c>
      <c r="N46" s="62" t="s">
        <v>523</v>
      </c>
      <c r="O46" s="63" t="s">
        <v>523</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523</v>
      </c>
      <c r="L47" s="62" t="s">
        <v>523</v>
      </c>
      <c r="M47" s="62" t="s">
        <v>523</v>
      </c>
      <c r="N47" s="62" t="s">
        <v>523</v>
      </c>
      <c r="O47" s="63" t="s">
        <v>523</v>
      </c>
      <c r="P47" s="46"/>
      <c r="Q47" s="46"/>
      <c r="R47" s="46"/>
      <c r="S47" s="46"/>
      <c r="T47" s="46"/>
      <c r="U47" s="46"/>
    </row>
    <row r="48" spans="1:21" ht="30.75" customHeight="1" x14ac:dyDescent="0.2">
      <c r="A48" s="46"/>
      <c r="B48" s="1166"/>
      <c r="C48" s="1167"/>
      <c r="D48" s="60"/>
      <c r="E48" s="1172" t="s">
        <v>15</v>
      </c>
      <c r="F48" s="1172"/>
      <c r="G48" s="1172"/>
      <c r="H48" s="1172"/>
      <c r="I48" s="1172"/>
      <c r="J48" s="1173"/>
      <c r="K48" s="61">
        <v>25</v>
      </c>
      <c r="L48" s="62">
        <v>35</v>
      </c>
      <c r="M48" s="62">
        <v>46</v>
      </c>
      <c r="N48" s="62">
        <v>46</v>
      </c>
      <c r="O48" s="63">
        <v>46</v>
      </c>
      <c r="P48" s="46"/>
      <c r="Q48" s="46"/>
      <c r="R48" s="46"/>
      <c r="S48" s="46"/>
      <c r="T48" s="46"/>
      <c r="U48" s="46"/>
    </row>
    <row r="49" spans="1:21" ht="30.75" customHeight="1" x14ac:dyDescent="0.2">
      <c r="A49" s="46"/>
      <c r="B49" s="1166"/>
      <c r="C49" s="1167"/>
      <c r="D49" s="60"/>
      <c r="E49" s="1172" t="s">
        <v>16</v>
      </c>
      <c r="F49" s="1172"/>
      <c r="G49" s="1172"/>
      <c r="H49" s="1172"/>
      <c r="I49" s="1172"/>
      <c r="J49" s="1173"/>
      <c r="K49" s="61">
        <v>18</v>
      </c>
      <c r="L49" s="62">
        <v>14</v>
      </c>
      <c r="M49" s="62">
        <v>16</v>
      </c>
      <c r="N49" s="62">
        <v>17</v>
      </c>
      <c r="O49" s="63">
        <v>17</v>
      </c>
      <c r="P49" s="46"/>
      <c r="Q49" s="46"/>
      <c r="R49" s="46"/>
      <c r="S49" s="46"/>
      <c r="T49" s="46"/>
      <c r="U49" s="46"/>
    </row>
    <row r="50" spans="1:21" ht="30.75" customHeight="1" x14ac:dyDescent="0.2">
      <c r="A50" s="46"/>
      <c r="B50" s="1166"/>
      <c r="C50" s="1167"/>
      <c r="D50" s="60"/>
      <c r="E50" s="1172" t="s">
        <v>17</v>
      </c>
      <c r="F50" s="1172"/>
      <c r="G50" s="1172"/>
      <c r="H50" s="1172"/>
      <c r="I50" s="1172"/>
      <c r="J50" s="1173"/>
      <c r="K50" s="61">
        <v>22</v>
      </c>
      <c r="L50" s="62">
        <v>19</v>
      </c>
      <c r="M50" s="62">
        <v>9</v>
      </c>
      <c r="N50" s="62">
        <v>6</v>
      </c>
      <c r="O50" s="63">
        <v>2</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523</v>
      </c>
      <c r="L51" s="62" t="s">
        <v>523</v>
      </c>
      <c r="M51" s="62" t="s">
        <v>523</v>
      </c>
      <c r="N51" s="62" t="s">
        <v>523</v>
      </c>
      <c r="O51" s="63" t="s">
        <v>523</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142</v>
      </c>
      <c r="L52" s="62">
        <v>143</v>
      </c>
      <c r="M52" s="62">
        <v>154</v>
      </c>
      <c r="N52" s="62">
        <v>161</v>
      </c>
      <c r="O52" s="63">
        <v>167</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117</v>
      </c>
      <c r="L53" s="67">
        <v>159</v>
      </c>
      <c r="M53" s="67">
        <v>165</v>
      </c>
      <c r="N53" s="67">
        <v>166</v>
      </c>
      <c r="O53" s="68">
        <v>153</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579</v>
      </c>
      <c r="P56" s="46"/>
      <c r="Q56" s="46"/>
      <c r="R56" s="46"/>
      <c r="S56" s="46"/>
      <c r="T56" s="46"/>
      <c r="U56" s="46"/>
    </row>
    <row r="57" spans="1:21" ht="31.5" customHeight="1" thickBot="1" x14ac:dyDescent="0.3">
      <c r="A57" s="46"/>
      <c r="B57" s="74"/>
      <c r="C57" s="75"/>
      <c r="D57" s="75"/>
      <c r="E57" s="76"/>
      <c r="F57" s="76"/>
      <c r="G57" s="76"/>
      <c r="H57" s="76"/>
      <c r="I57" s="76"/>
      <c r="J57" s="77" t="s">
        <v>2</v>
      </c>
      <c r="K57" s="78" t="s">
        <v>580</v>
      </c>
      <c r="L57" s="79" t="s">
        <v>581</v>
      </c>
      <c r="M57" s="79" t="s">
        <v>582</v>
      </c>
      <c r="N57" s="79" t="s">
        <v>583</v>
      </c>
      <c r="O57" s="80" t="s">
        <v>584</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v>78</v>
      </c>
      <c r="L59" s="85">
        <v>78</v>
      </c>
      <c r="M59" s="85">
        <v>78</v>
      </c>
      <c r="N59" s="85">
        <v>78</v>
      </c>
      <c r="O59" s="86">
        <v>79</v>
      </c>
    </row>
    <row r="60" spans="1:21" ht="31.5" customHeight="1" thickBot="1" x14ac:dyDescent="0.25">
      <c r="B60" s="1184"/>
      <c r="C60" s="1185"/>
      <c r="D60" s="1192" t="s">
        <v>29</v>
      </c>
      <c r="E60" s="1193"/>
      <c r="F60" s="1193"/>
      <c r="G60" s="1193"/>
      <c r="H60" s="1193"/>
      <c r="I60" s="1193"/>
      <c r="J60" s="1194"/>
      <c r="K60" s="87"/>
      <c r="L60" s="88"/>
      <c r="M60" s="88"/>
      <c r="N60" s="88">
        <v>1</v>
      </c>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bwGdZKemW6qE+snG5lmdUKH8WRCPH4GRUCZvscwUhk8+M8QVuimHWOcxiIiuXcist4f6B7jUTR0N/iCIhRqAQ==" saltValue="K3YLwSbILDYJSd/92U0X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565</v>
      </c>
      <c r="J40" s="101" t="s">
        <v>566</v>
      </c>
      <c r="K40" s="101" t="s">
        <v>567</v>
      </c>
      <c r="L40" s="101" t="s">
        <v>568</v>
      </c>
      <c r="M40" s="102" t="s">
        <v>569</v>
      </c>
    </row>
    <row r="41" spans="2:13" ht="27.75" customHeight="1" x14ac:dyDescent="0.2">
      <c r="B41" s="1195" t="s">
        <v>32</v>
      </c>
      <c r="C41" s="1196"/>
      <c r="D41" s="103"/>
      <c r="E41" s="1201" t="s">
        <v>33</v>
      </c>
      <c r="F41" s="1201"/>
      <c r="G41" s="1201"/>
      <c r="H41" s="1202"/>
      <c r="I41" s="342">
        <v>2564</v>
      </c>
      <c r="J41" s="343">
        <v>2442</v>
      </c>
      <c r="K41" s="343">
        <v>2339</v>
      </c>
      <c r="L41" s="343">
        <v>2682</v>
      </c>
      <c r="M41" s="344">
        <v>3137</v>
      </c>
    </row>
    <row r="42" spans="2:13" ht="27.75" customHeight="1" x14ac:dyDescent="0.2">
      <c r="B42" s="1197"/>
      <c r="C42" s="1198"/>
      <c r="D42" s="104"/>
      <c r="E42" s="1203" t="s">
        <v>34</v>
      </c>
      <c r="F42" s="1203"/>
      <c r="G42" s="1203"/>
      <c r="H42" s="1204"/>
      <c r="I42" s="345">
        <v>38</v>
      </c>
      <c r="J42" s="346">
        <v>20</v>
      </c>
      <c r="K42" s="346">
        <v>21</v>
      </c>
      <c r="L42" s="346">
        <v>72</v>
      </c>
      <c r="M42" s="347">
        <v>52</v>
      </c>
    </row>
    <row r="43" spans="2:13" ht="27.75" customHeight="1" x14ac:dyDescent="0.2">
      <c r="B43" s="1197"/>
      <c r="C43" s="1198"/>
      <c r="D43" s="104"/>
      <c r="E43" s="1203" t="s">
        <v>35</v>
      </c>
      <c r="F43" s="1203"/>
      <c r="G43" s="1203"/>
      <c r="H43" s="1204"/>
      <c r="I43" s="345">
        <v>216</v>
      </c>
      <c r="J43" s="346">
        <v>279</v>
      </c>
      <c r="K43" s="346">
        <v>167</v>
      </c>
      <c r="L43" s="346">
        <v>68</v>
      </c>
      <c r="M43" s="347">
        <v>275</v>
      </c>
    </row>
    <row r="44" spans="2:13" ht="27.75" customHeight="1" x14ac:dyDescent="0.2">
      <c r="B44" s="1197"/>
      <c r="C44" s="1198"/>
      <c r="D44" s="104"/>
      <c r="E44" s="1203" t="s">
        <v>36</v>
      </c>
      <c r="F44" s="1203"/>
      <c r="G44" s="1203"/>
      <c r="H44" s="1204"/>
      <c r="I44" s="345">
        <v>129</v>
      </c>
      <c r="J44" s="346">
        <v>123</v>
      </c>
      <c r="K44" s="346">
        <v>119</v>
      </c>
      <c r="L44" s="346">
        <v>107</v>
      </c>
      <c r="M44" s="347">
        <v>95</v>
      </c>
    </row>
    <row r="45" spans="2:13" ht="27.75" customHeight="1" x14ac:dyDescent="0.2">
      <c r="B45" s="1197"/>
      <c r="C45" s="1198"/>
      <c r="D45" s="104"/>
      <c r="E45" s="1203" t="s">
        <v>37</v>
      </c>
      <c r="F45" s="1203"/>
      <c r="G45" s="1203"/>
      <c r="H45" s="1204"/>
      <c r="I45" s="345">
        <v>158</v>
      </c>
      <c r="J45" s="346">
        <v>144</v>
      </c>
      <c r="K45" s="346">
        <v>163</v>
      </c>
      <c r="L45" s="346">
        <v>206</v>
      </c>
      <c r="M45" s="347">
        <v>223</v>
      </c>
    </row>
    <row r="46" spans="2:13" ht="27.75" customHeight="1" x14ac:dyDescent="0.2">
      <c r="B46" s="1197"/>
      <c r="C46" s="1198"/>
      <c r="D46" s="105"/>
      <c r="E46" s="1203" t="s">
        <v>38</v>
      </c>
      <c r="F46" s="1203"/>
      <c r="G46" s="1203"/>
      <c r="H46" s="1204"/>
      <c r="I46" s="345">
        <v>44</v>
      </c>
      <c r="J46" s="346">
        <v>24</v>
      </c>
      <c r="K46" s="346">
        <v>56</v>
      </c>
      <c r="L46" s="346">
        <v>63</v>
      </c>
      <c r="M46" s="347" t="s">
        <v>523</v>
      </c>
    </row>
    <row r="47" spans="2:13" ht="27.75" customHeight="1" x14ac:dyDescent="0.2">
      <c r="B47" s="1197"/>
      <c r="C47" s="1198"/>
      <c r="D47" s="106"/>
      <c r="E47" s="1205" t="s">
        <v>39</v>
      </c>
      <c r="F47" s="1206"/>
      <c r="G47" s="1206"/>
      <c r="H47" s="1207"/>
      <c r="I47" s="345" t="s">
        <v>523</v>
      </c>
      <c r="J47" s="346" t="s">
        <v>523</v>
      </c>
      <c r="K47" s="346" t="s">
        <v>523</v>
      </c>
      <c r="L47" s="346" t="s">
        <v>523</v>
      </c>
      <c r="M47" s="347" t="s">
        <v>523</v>
      </c>
    </row>
    <row r="48" spans="2:13" ht="27.75" customHeight="1" x14ac:dyDescent="0.2">
      <c r="B48" s="1197"/>
      <c r="C48" s="1198"/>
      <c r="D48" s="104"/>
      <c r="E48" s="1203" t="s">
        <v>40</v>
      </c>
      <c r="F48" s="1203"/>
      <c r="G48" s="1203"/>
      <c r="H48" s="1204"/>
      <c r="I48" s="345" t="s">
        <v>523</v>
      </c>
      <c r="J48" s="346" t="s">
        <v>523</v>
      </c>
      <c r="K48" s="346" t="s">
        <v>523</v>
      </c>
      <c r="L48" s="346" t="s">
        <v>523</v>
      </c>
      <c r="M48" s="347" t="s">
        <v>523</v>
      </c>
    </row>
    <row r="49" spans="2:13" ht="27.75" customHeight="1" x14ac:dyDescent="0.2">
      <c r="B49" s="1199"/>
      <c r="C49" s="1200"/>
      <c r="D49" s="104"/>
      <c r="E49" s="1203" t="s">
        <v>41</v>
      </c>
      <c r="F49" s="1203"/>
      <c r="G49" s="1203"/>
      <c r="H49" s="1204"/>
      <c r="I49" s="345" t="s">
        <v>523</v>
      </c>
      <c r="J49" s="346" t="s">
        <v>523</v>
      </c>
      <c r="K49" s="346" t="s">
        <v>523</v>
      </c>
      <c r="L49" s="346" t="s">
        <v>523</v>
      </c>
      <c r="M49" s="347" t="s">
        <v>523</v>
      </c>
    </row>
    <row r="50" spans="2:13" ht="27.75" customHeight="1" x14ac:dyDescent="0.2">
      <c r="B50" s="1208" t="s">
        <v>42</v>
      </c>
      <c r="C50" s="1209"/>
      <c r="D50" s="107"/>
      <c r="E50" s="1203" t="s">
        <v>43</v>
      </c>
      <c r="F50" s="1203"/>
      <c r="G50" s="1203"/>
      <c r="H50" s="1204"/>
      <c r="I50" s="345">
        <v>804</v>
      </c>
      <c r="J50" s="346">
        <v>879</v>
      </c>
      <c r="K50" s="346">
        <v>887</v>
      </c>
      <c r="L50" s="346">
        <v>1139</v>
      </c>
      <c r="M50" s="347">
        <v>1128</v>
      </c>
    </row>
    <row r="51" spans="2:13" ht="27.75" customHeight="1" x14ac:dyDescent="0.2">
      <c r="B51" s="1197"/>
      <c r="C51" s="1198"/>
      <c r="D51" s="104"/>
      <c r="E51" s="1203" t="s">
        <v>44</v>
      </c>
      <c r="F51" s="1203"/>
      <c r="G51" s="1203"/>
      <c r="H51" s="1204"/>
      <c r="I51" s="345" t="s">
        <v>523</v>
      </c>
      <c r="J51" s="346">
        <v>58</v>
      </c>
      <c r="K51" s="346">
        <v>51</v>
      </c>
      <c r="L51" s="346">
        <v>48</v>
      </c>
      <c r="M51" s="347">
        <v>37</v>
      </c>
    </row>
    <row r="52" spans="2:13" ht="27.75" customHeight="1" x14ac:dyDescent="0.2">
      <c r="B52" s="1199"/>
      <c r="C52" s="1200"/>
      <c r="D52" s="104"/>
      <c r="E52" s="1203" t="s">
        <v>45</v>
      </c>
      <c r="F52" s="1203"/>
      <c r="G52" s="1203"/>
      <c r="H52" s="1204"/>
      <c r="I52" s="345">
        <v>2063</v>
      </c>
      <c r="J52" s="346">
        <v>2050</v>
      </c>
      <c r="K52" s="346">
        <v>2020</v>
      </c>
      <c r="L52" s="346">
        <v>2222</v>
      </c>
      <c r="M52" s="347">
        <v>2470</v>
      </c>
    </row>
    <row r="53" spans="2:13" ht="27.75" customHeight="1" thickBot="1" x14ac:dyDescent="0.25">
      <c r="B53" s="1210" t="s">
        <v>46</v>
      </c>
      <c r="C53" s="1211"/>
      <c r="D53" s="108"/>
      <c r="E53" s="1212" t="s">
        <v>47</v>
      </c>
      <c r="F53" s="1212"/>
      <c r="G53" s="1212"/>
      <c r="H53" s="1213"/>
      <c r="I53" s="348">
        <v>281</v>
      </c>
      <c r="J53" s="349">
        <v>46</v>
      </c>
      <c r="K53" s="349">
        <v>-92</v>
      </c>
      <c r="L53" s="349">
        <v>-210</v>
      </c>
      <c r="M53" s="350">
        <v>147</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MmDhniX5NRPCuvrvOgu5raqmRH4Y6YcCHcccc/TpLdG1ayOwTFLL9hGPzHFcTbGU8DYGjA6ftfOKHZ1CnKRD9g==" saltValue="qUKuQAWr+oBq0EqVDmL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567</v>
      </c>
      <c r="G54" s="117" t="s">
        <v>568</v>
      </c>
      <c r="H54" s="118" t="s">
        <v>569</v>
      </c>
    </row>
    <row r="55" spans="2:8" ht="52.5" customHeight="1" x14ac:dyDescent="0.2">
      <c r="B55" s="119"/>
      <c r="C55" s="1222" t="s">
        <v>50</v>
      </c>
      <c r="D55" s="1222"/>
      <c r="E55" s="1223"/>
      <c r="F55" s="120">
        <v>184</v>
      </c>
      <c r="G55" s="120">
        <v>536</v>
      </c>
      <c r="H55" s="121">
        <v>539</v>
      </c>
    </row>
    <row r="56" spans="2:8" ht="52.5" customHeight="1" x14ac:dyDescent="0.2">
      <c r="B56" s="122"/>
      <c r="C56" s="1224" t="s">
        <v>51</v>
      </c>
      <c r="D56" s="1224"/>
      <c r="E56" s="1225"/>
      <c r="F56" s="123">
        <v>78</v>
      </c>
      <c r="G56" s="123">
        <v>79</v>
      </c>
      <c r="H56" s="124">
        <v>79</v>
      </c>
    </row>
    <row r="57" spans="2:8" ht="53.25" customHeight="1" x14ac:dyDescent="0.2">
      <c r="B57" s="122"/>
      <c r="C57" s="1226" t="s">
        <v>52</v>
      </c>
      <c r="D57" s="1226"/>
      <c r="E57" s="1227"/>
      <c r="F57" s="125">
        <v>566</v>
      </c>
      <c r="G57" s="125">
        <v>457</v>
      </c>
      <c r="H57" s="126">
        <v>446</v>
      </c>
    </row>
    <row r="58" spans="2:8" ht="45.75" customHeight="1" x14ac:dyDescent="0.2">
      <c r="B58" s="127"/>
      <c r="C58" s="1214" t="s">
        <v>593</v>
      </c>
      <c r="D58" s="1215"/>
      <c r="E58" s="1216"/>
      <c r="F58" s="128">
        <v>369</v>
      </c>
      <c r="G58" s="128">
        <v>290</v>
      </c>
      <c r="H58" s="129">
        <v>244</v>
      </c>
    </row>
    <row r="59" spans="2:8" ht="45.75" customHeight="1" x14ac:dyDescent="0.2">
      <c r="B59" s="127"/>
      <c r="C59" s="1214" t="s">
        <v>594</v>
      </c>
      <c r="D59" s="1215"/>
      <c r="E59" s="1216"/>
      <c r="F59" s="128">
        <v>142</v>
      </c>
      <c r="G59" s="128">
        <v>103</v>
      </c>
      <c r="H59" s="129">
        <v>104</v>
      </c>
    </row>
    <row r="60" spans="2:8" ht="45.75" customHeight="1" x14ac:dyDescent="0.2">
      <c r="B60" s="127"/>
      <c r="C60" s="1214" t="s">
        <v>595</v>
      </c>
      <c r="D60" s="1215"/>
      <c r="E60" s="1216"/>
      <c r="F60" s="128">
        <v>0</v>
      </c>
      <c r="G60" s="128">
        <v>10</v>
      </c>
      <c r="H60" s="129">
        <v>45</v>
      </c>
    </row>
    <row r="61" spans="2:8" ht="45.75" customHeight="1" x14ac:dyDescent="0.2">
      <c r="B61" s="127"/>
      <c r="C61" s="1214" t="s">
        <v>596</v>
      </c>
      <c r="D61" s="1215"/>
      <c r="E61" s="1216"/>
      <c r="F61" s="128">
        <v>26</v>
      </c>
      <c r="G61" s="128">
        <v>26</v>
      </c>
      <c r="H61" s="129">
        <v>26</v>
      </c>
    </row>
    <row r="62" spans="2:8" ht="45.75" customHeight="1" thickBot="1" x14ac:dyDescent="0.25">
      <c r="B62" s="130"/>
      <c r="C62" s="1217" t="s">
        <v>597</v>
      </c>
      <c r="D62" s="1218"/>
      <c r="E62" s="1219"/>
      <c r="F62" s="131">
        <v>14</v>
      </c>
      <c r="G62" s="131">
        <v>14</v>
      </c>
      <c r="H62" s="132">
        <v>14</v>
      </c>
    </row>
    <row r="63" spans="2:8" ht="52.5" customHeight="1" thickBot="1" x14ac:dyDescent="0.25">
      <c r="B63" s="133"/>
      <c r="C63" s="1220" t="s">
        <v>53</v>
      </c>
      <c r="D63" s="1220"/>
      <c r="E63" s="1221"/>
      <c r="F63" s="134">
        <v>829</v>
      </c>
      <c r="G63" s="134">
        <v>1072</v>
      </c>
      <c r="H63" s="135">
        <v>1063</v>
      </c>
    </row>
    <row r="64" spans="2:8" ht="13" x14ac:dyDescent="0.2"/>
  </sheetData>
  <sheetProtection algorithmName="SHA-512" hashValue="6Pk4xulrRG+7ubv4IQNu0uMR6BqUcF61OvsZOP0awHqeLGQM9AkZEU/VfpkBe1lAePdIXilBOXU6GIMHlMwm8w==" saltValue="vZ3yT9loA2cvkZ+xA0Ae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6B20E-CE74-4D7B-8EEC-152EC1517CC5}">
  <sheetPr>
    <tabColor rgb="FF92D050"/>
    <pageSetUpPr fitToPage="1"/>
  </sheetPr>
  <dimension ref="A1:DE85"/>
  <sheetViews>
    <sheetView showGridLines="0" tabSelected="1" zoomScaleNormal="100" zoomScaleSheetLayoutView="55" workbookViewId="0">
      <selection activeCell="BI13" sqref="BI13"/>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598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599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607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600</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565</v>
      </c>
      <c r="BQ50" s="1241"/>
      <c r="BR50" s="1241"/>
      <c r="BS50" s="1241"/>
      <c r="BT50" s="1241"/>
      <c r="BU50" s="1241"/>
      <c r="BV50" s="1241"/>
      <c r="BW50" s="1241"/>
      <c r="BX50" s="1241" t="s">
        <v>566</v>
      </c>
      <c r="BY50" s="1241"/>
      <c r="BZ50" s="1241"/>
      <c r="CA50" s="1241"/>
      <c r="CB50" s="1241"/>
      <c r="CC50" s="1241"/>
      <c r="CD50" s="1241"/>
      <c r="CE50" s="1241"/>
      <c r="CF50" s="1241" t="s">
        <v>567</v>
      </c>
      <c r="CG50" s="1241"/>
      <c r="CH50" s="1241"/>
      <c r="CI50" s="1241"/>
      <c r="CJ50" s="1241"/>
      <c r="CK50" s="1241"/>
      <c r="CL50" s="1241"/>
      <c r="CM50" s="1241"/>
      <c r="CN50" s="1241" t="s">
        <v>568</v>
      </c>
      <c r="CO50" s="1241"/>
      <c r="CP50" s="1241"/>
      <c r="CQ50" s="1241"/>
      <c r="CR50" s="1241"/>
      <c r="CS50" s="1241"/>
      <c r="CT50" s="1241"/>
      <c r="CU50" s="1241"/>
      <c r="CV50" s="1241" t="s">
        <v>569</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601</v>
      </c>
      <c r="AO51" s="1244"/>
      <c r="AP51" s="1244"/>
      <c r="AQ51" s="1244"/>
      <c r="AR51" s="1244"/>
      <c r="AS51" s="1244"/>
      <c r="AT51" s="1244"/>
      <c r="AU51" s="1244"/>
      <c r="AV51" s="1244"/>
      <c r="AW51" s="1244"/>
      <c r="AX51" s="1244"/>
      <c r="AY51" s="1244"/>
      <c r="AZ51" s="1244"/>
      <c r="BA51" s="1244"/>
      <c r="BB51" s="1244" t="s">
        <v>602</v>
      </c>
      <c r="BC51" s="1244"/>
      <c r="BD51" s="1244"/>
      <c r="BE51" s="1244"/>
      <c r="BF51" s="1244"/>
      <c r="BG51" s="1244"/>
      <c r="BH51" s="1244"/>
      <c r="BI51" s="1244"/>
      <c r="BJ51" s="1244"/>
      <c r="BK51" s="1244"/>
      <c r="BL51" s="1244"/>
      <c r="BM51" s="1244"/>
      <c r="BN51" s="1244"/>
      <c r="BO51" s="1244"/>
      <c r="BP51" s="1242">
        <v>22</v>
      </c>
      <c r="BQ51" s="1242"/>
      <c r="BR51" s="1242"/>
      <c r="BS51" s="1242"/>
      <c r="BT51" s="1242"/>
      <c r="BU51" s="1242"/>
      <c r="BV51" s="1242"/>
      <c r="BW51" s="1242"/>
      <c r="BX51" s="1242">
        <v>3.5</v>
      </c>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v>9.5</v>
      </c>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603</v>
      </c>
      <c r="BC53" s="1244"/>
      <c r="BD53" s="1244"/>
      <c r="BE53" s="1244"/>
      <c r="BF53" s="1244"/>
      <c r="BG53" s="1244"/>
      <c r="BH53" s="1244"/>
      <c r="BI53" s="1244"/>
      <c r="BJ53" s="1244"/>
      <c r="BK53" s="1244"/>
      <c r="BL53" s="1244"/>
      <c r="BM53" s="1244"/>
      <c r="BN53" s="1244"/>
      <c r="BO53" s="1244"/>
      <c r="BP53" s="1242">
        <v>58.3</v>
      </c>
      <c r="BQ53" s="1242"/>
      <c r="BR53" s="1242"/>
      <c r="BS53" s="1242"/>
      <c r="BT53" s="1242"/>
      <c r="BU53" s="1242"/>
      <c r="BV53" s="1242"/>
      <c r="BW53" s="1242"/>
      <c r="BX53" s="1242">
        <v>61.3</v>
      </c>
      <c r="BY53" s="1242"/>
      <c r="BZ53" s="1242"/>
      <c r="CA53" s="1242"/>
      <c r="CB53" s="1242"/>
      <c r="CC53" s="1242"/>
      <c r="CD53" s="1242"/>
      <c r="CE53" s="1242"/>
      <c r="CF53" s="1242">
        <v>63.4</v>
      </c>
      <c r="CG53" s="1242"/>
      <c r="CH53" s="1242"/>
      <c r="CI53" s="1242"/>
      <c r="CJ53" s="1242"/>
      <c r="CK53" s="1242"/>
      <c r="CL53" s="1242"/>
      <c r="CM53" s="1242"/>
      <c r="CN53" s="1242">
        <v>65</v>
      </c>
      <c r="CO53" s="1242"/>
      <c r="CP53" s="1242"/>
      <c r="CQ53" s="1242"/>
      <c r="CR53" s="1242"/>
      <c r="CS53" s="1242"/>
      <c r="CT53" s="1242"/>
      <c r="CU53" s="1242"/>
      <c r="CV53" s="1242">
        <v>58.8</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604</v>
      </c>
      <c r="AO55" s="1241"/>
      <c r="AP55" s="1241"/>
      <c r="AQ55" s="1241"/>
      <c r="AR55" s="1241"/>
      <c r="AS55" s="1241"/>
      <c r="AT55" s="1241"/>
      <c r="AU55" s="1241"/>
      <c r="AV55" s="1241"/>
      <c r="AW55" s="1241"/>
      <c r="AX55" s="1241"/>
      <c r="AY55" s="1241"/>
      <c r="AZ55" s="1241"/>
      <c r="BA55" s="1241"/>
      <c r="BB55" s="1244" t="s">
        <v>602</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603</v>
      </c>
      <c r="BC57" s="1244"/>
      <c r="BD57" s="1244"/>
      <c r="BE57" s="1244"/>
      <c r="BF57" s="1244"/>
      <c r="BG57" s="1244"/>
      <c r="BH57" s="1244"/>
      <c r="BI57" s="1244"/>
      <c r="BJ57" s="1244"/>
      <c r="BK57" s="1244"/>
      <c r="BL57" s="1244"/>
      <c r="BM57" s="1244"/>
      <c r="BN57" s="1244"/>
      <c r="BO57" s="1244"/>
      <c r="BP57" s="1242">
        <v>59.4</v>
      </c>
      <c r="BQ57" s="1242"/>
      <c r="BR57" s="1242"/>
      <c r="BS57" s="1242"/>
      <c r="BT57" s="1242"/>
      <c r="BU57" s="1242"/>
      <c r="BV57" s="1242"/>
      <c r="BW57" s="1242"/>
      <c r="BX57" s="1242">
        <v>60.4</v>
      </c>
      <c r="BY57" s="1242"/>
      <c r="BZ57" s="1242"/>
      <c r="CA57" s="1242"/>
      <c r="CB57" s="1242"/>
      <c r="CC57" s="1242"/>
      <c r="CD57" s="1242"/>
      <c r="CE57" s="1242"/>
      <c r="CF57" s="1242">
        <v>61.5</v>
      </c>
      <c r="CG57" s="1242"/>
      <c r="CH57" s="1242"/>
      <c r="CI57" s="1242"/>
      <c r="CJ57" s="1242"/>
      <c r="CK57" s="1242"/>
      <c r="CL57" s="1242"/>
      <c r="CM57" s="1242"/>
      <c r="CN57" s="1242">
        <v>60.9</v>
      </c>
      <c r="CO57" s="1242"/>
      <c r="CP57" s="1242"/>
      <c r="CQ57" s="1242"/>
      <c r="CR57" s="1242"/>
      <c r="CS57" s="1242"/>
      <c r="CT57" s="1242"/>
      <c r="CU57" s="1242"/>
      <c r="CV57" s="1242">
        <v>62.3</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605</v>
      </c>
    </row>
    <row r="64" spans="1:109" ht="13" x14ac:dyDescent="0.2">
      <c r="B64" s="259"/>
      <c r="G64" s="357"/>
      <c r="I64" s="369"/>
      <c r="J64" s="369"/>
      <c r="K64" s="369"/>
      <c r="L64" s="369"/>
      <c r="M64" s="369"/>
      <c r="N64" s="370"/>
      <c r="AM64" s="357"/>
      <c r="AN64" s="357" t="s">
        <v>599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608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600</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565</v>
      </c>
      <c r="BQ72" s="1241"/>
      <c r="BR72" s="1241"/>
      <c r="BS72" s="1241"/>
      <c r="BT72" s="1241"/>
      <c r="BU72" s="1241"/>
      <c r="BV72" s="1241"/>
      <c r="BW72" s="1241"/>
      <c r="BX72" s="1241" t="s">
        <v>566</v>
      </c>
      <c r="BY72" s="1241"/>
      <c r="BZ72" s="1241"/>
      <c r="CA72" s="1241"/>
      <c r="CB72" s="1241"/>
      <c r="CC72" s="1241"/>
      <c r="CD72" s="1241"/>
      <c r="CE72" s="1241"/>
      <c r="CF72" s="1241" t="s">
        <v>567</v>
      </c>
      <c r="CG72" s="1241"/>
      <c r="CH72" s="1241"/>
      <c r="CI72" s="1241"/>
      <c r="CJ72" s="1241"/>
      <c r="CK72" s="1241"/>
      <c r="CL72" s="1241"/>
      <c r="CM72" s="1241"/>
      <c r="CN72" s="1241" t="s">
        <v>568</v>
      </c>
      <c r="CO72" s="1241"/>
      <c r="CP72" s="1241"/>
      <c r="CQ72" s="1241"/>
      <c r="CR72" s="1241"/>
      <c r="CS72" s="1241"/>
      <c r="CT72" s="1241"/>
      <c r="CU72" s="1241"/>
      <c r="CV72" s="1241" t="s">
        <v>569</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601</v>
      </c>
      <c r="AO73" s="1244"/>
      <c r="AP73" s="1244"/>
      <c r="AQ73" s="1244"/>
      <c r="AR73" s="1244"/>
      <c r="AS73" s="1244"/>
      <c r="AT73" s="1244"/>
      <c r="AU73" s="1244"/>
      <c r="AV73" s="1244"/>
      <c r="AW73" s="1244"/>
      <c r="AX73" s="1244"/>
      <c r="AY73" s="1244"/>
      <c r="AZ73" s="1244"/>
      <c r="BA73" s="1244"/>
      <c r="BB73" s="1244" t="s">
        <v>602</v>
      </c>
      <c r="BC73" s="1244"/>
      <c r="BD73" s="1244"/>
      <c r="BE73" s="1244"/>
      <c r="BF73" s="1244"/>
      <c r="BG73" s="1244"/>
      <c r="BH73" s="1244"/>
      <c r="BI73" s="1244"/>
      <c r="BJ73" s="1244"/>
      <c r="BK73" s="1244"/>
      <c r="BL73" s="1244"/>
      <c r="BM73" s="1244"/>
      <c r="BN73" s="1244"/>
      <c r="BO73" s="1244"/>
      <c r="BP73" s="1242">
        <v>22</v>
      </c>
      <c r="BQ73" s="1242"/>
      <c r="BR73" s="1242"/>
      <c r="BS73" s="1242"/>
      <c r="BT73" s="1242"/>
      <c r="BU73" s="1242"/>
      <c r="BV73" s="1242"/>
      <c r="BW73" s="1242"/>
      <c r="BX73" s="1242">
        <v>3.5</v>
      </c>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v>9.5</v>
      </c>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606</v>
      </c>
      <c r="BC75" s="1244"/>
      <c r="BD75" s="1244"/>
      <c r="BE75" s="1244"/>
      <c r="BF75" s="1244"/>
      <c r="BG75" s="1244"/>
      <c r="BH75" s="1244"/>
      <c r="BI75" s="1244"/>
      <c r="BJ75" s="1244"/>
      <c r="BK75" s="1244"/>
      <c r="BL75" s="1244"/>
      <c r="BM75" s="1244"/>
      <c r="BN75" s="1244"/>
      <c r="BO75" s="1244"/>
      <c r="BP75" s="1242">
        <v>10.199999999999999</v>
      </c>
      <c r="BQ75" s="1242"/>
      <c r="BR75" s="1242"/>
      <c r="BS75" s="1242"/>
      <c r="BT75" s="1242"/>
      <c r="BU75" s="1242"/>
      <c r="BV75" s="1242"/>
      <c r="BW75" s="1242"/>
      <c r="BX75" s="1242">
        <v>11.7</v>
      </c>
      <c r="BY75" s="1242"/>
      <c r="BZ75" s="1242"/>
      <c r="CA75" s="1242"/>
      <c r="CB75" s="1242"/>
      <c r="CC75" s="1242"/>
      <c r="CD75" s="1242"/>
      <c r="CE75" s="1242"/>
      <c r="CF75" s="1242">
        <v>11.1</v>
      </c>
      <c r="CG75" s="1242"/>
      <c r="CH75" s="1242"/>
      <c r="CI75" s="1242"/>
      <c r="CJ75" s="1242"/>
      <c r="CK75" s="1242"/>
      <c r="CL75" s="1242"/>
      <c r="CM75" s="1242"/>
      <c r="CN75" s="1242">
        <v>11.6</v>
      </c>
      <c r="CO75" s="1242"/>
      <c r="CP75" s="1242"/>
      <c r="CQ75" s="1242"/>
      <c r="CR75" s="1242"/>
      <c r="CS75" s="1242"/>
      <c r="CT75" s="1242"/>
      <c r="CU75" s="1242"/>
      <c r="CV75" s="1242">
        <v>10.8</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604</v>
      </c>
      <c r="AO77" s="1241"/>
      <c r="AP77" s="1241"/>
      <c r="AQ77" s="1241"/>
      <c r="AR77" s="1241"/>
      <c r="AS77" s="1241"/>
      <c r="AT77" s="1241"/>
      <c r="AU77" s="1241"/>
      <c r="AV77" s="1241"/>
      <c r="AW77" s="1241"/>
      <c r="AX77" s="1241"/>
      <c r="AY77" s="1241"/>
      <c r="AZ77" s="1241"/>
      <c r="BA77" s="1241"/>
      <c r="BB77" s="1244" t="s">
        <v>602</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606</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7.4</v>
      </c>
      <c r="BY79" s="1242"/>
      <c r="BZ79" s="1242"/>
      <c r="CA79" s="1242"/>
      <c r="CB79" s="1242"/>
      <c r="CC79" s="1242"/>
      <c r="CD79" s="1242"/>
      <c r="CE79" s="1242"/>
      <c r="CF79" s="1242">
        <v>8</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Iz71N18LH5atSThGsJ3z9bW2TThkFBvqXgAoR3BG/8l3OUHRzaRrPXqYAotZ76PEffCLMHJiuc4T4HzqgLIDSw==" saltValue="OpG2zENtxBcB6YKEm83W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550B-2421-47DC-A7F1-544212AC82C6}">
  <sheetPr>
    <pageSetUpPr fitToPage="1"/>
  </sheetPr>
  <dimension ref="A1:DR125"/>
  <sheetViews>
    <sheetView showGridLines="0" topLeftCell="A94"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512</v>
      </c>
    </row>
  </sheetData>
  <sheetProtection algorithmName="SHA-512" hashValue="uYhxgXBVTlYLT67izkyRetTFS6yhB8jzuYMyyKIg5VxzBSgsjKVgbUtu0cZEptW0Ctg2lFHlSApDta2hXI71Ag==" saltValue="GiO8KRng2jp922Oxpkeo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3E117-C755-4587-B2D3-5056FCDA09EE}">
  <sheetPr>
    <tabColor rgb="FF92D05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512</v>
      </c>
    </row>
  </sheetData>
  <sheetProtection algorithmName="SHA-512" hashValue="Gz2G8Gk7ZVbZPOWHRZPlm+AV8rFoPRmyPNKVZgQA8Qs+i2efK+4p+msCDG2+JMmoga4i0lm0qAsv8hcB3Pv15A==" saltValue="aC3XgJz3uHZkrF9sWJfv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562</v>
      </c>
      <c r="G2" s="149"/>
      <c r="H2" s="150"/>
    </row>
    <row r="3" spans="1:8" x14ac:dyDescent="0.2">
      <c r="A3" s="146" t="s">
        <v>555</v>
      </c>
      <c r="B3" s="151"/>
      <c r="C3" s="152"/>
      <c r="D3" s="153">
        <v>117476</v>
      </c>
      <c r="E3" s="154"/>
      <c r="F3" s="155">
        <v>289738</v>
      </c>
      <c r="G3" s="156"/>
      <c r="H3" s="157"/>
    </row>
    <row r="4" spans="1:8" x14ac:dyDescent="0.2">
      <c r="A4" s="158"/>
      <c r="B4" s="159"/>
      <c r="C4" s="160"/>
      <c r="D4" s="161">
        <v>94457</v>
      </c>
      <c r="E4" s="162"/>
      <c r="F4" s="163">
        <v>156238</v>
      </c>
      <c r="G4" s="164"/>
      <c r="H4" s="165"/>
    </row>
    <row r="5" spans="1:8" x14ac:dyDescent="0.2">
      <c r="A5" s="146" t="s">
        <v>557</v>
      </c>
      <c r="B5" s="151"/>
      <c r="C5" s="152"/>
      <c r="D5" s="153">
        <v>12246</v>
      </c>
      <c r="E5" s="154"/>
      <c r="F5" s="155">
        <v>316937</v>
      </c>
      <c r="G5" s="156"/>
      <c r="H5" s="157"/>
    </row>
    <row r="6" spans="1:8" x14ac:dyDescent="0.2">
      <c r="A6" s="158"/>
      <c r="B6" s="159"/>
      <c r="C6" s="160"/>
      <c r="D6" s="161">
        <v>10355</v>
      </c>
      <c r="E6" s="162"/>
      <c r="F6" s="163">
        <v>199150</v>
      </c>
      <c r="G6" s="164"/>
      <c r="H6" s="165"/>
    </row>
    <row r="7" spans="1:8" x14ac:dyDescent="0.2">
      <c r="A7" s="146" t="s">
        <v>558</v>
      </c>
      <c r="B7" s="151"/>
      <c r="C7" s="152"/>
      <c r="D7" s="153">
        <v>51355</v>
      </c>
      <c r="E7" s="154"/>
      <c r="F7" s="155">
        <v>332350</v>
      </c>
      <c r="G7" s="156"/>
      <c r="H7" s="157"/>
    </row>
    <row r="8" spans="1:8" x14ac:dyDescent="0.2">
      <c r="A8" s="158"/>
      <c r="B8" s="159"/>
      <c r="C8" s="160"/>
      <c r="D8" s="161">
        <v>20685</v>
      </c>
      <c r="E8" s="162"/>
      <c r="F8" s="163">
        <v>200453</v>
      </c>
      <c r="G8" s="164"/>
      <c r="H8" s="165"/>
    </row>
    <row r="9" spans="1:8" x14ac:dyDescent="0.2">
      <c r="A9" s="146" t="s">
        <v>559</v>
      </c>
      <c r="B9" s="151"/>
      <c r="C9" s="152"/>
      <c r="D9" s="153">
        <v>185159</v>
      </c>
      <c r="E9" s="154"/>
      <c r="F9" s="155">
        <v>362690</v>
      </c>
      <c r="G9" s="156"/>
      <c r="H9" s="157"/>
    </row>
    <row r="10" spans="1:8" x14ac:dyDescent="0.2">
      <c r="A10" s="158"/>
      <c r="B10" s="159"/>
      <c r="C10" s="160"/>
      <c r="D10" s="161">
        <v>176715</v>
      </c>
      <c r="E10" s="162"/>
      <c r="F10" s="163">
        <v>172580</v>
      </c>
      <c r="G10" s="164"/>
      <c r="H10" s="165"/>
    </row>
    <row r="11" spans="1:8" x14ac:dyDescent="0.2">
      <c r="A11" s="146" t="s">
        <v>560</v>
      </c>
      <c r="B11" s="151"/>
      <c r="C11" s="152"/>
      <c r="D11" s="153">
        <v>257911</v>
      </c>
      <c r="E11" s="154"/>
      <c r="F11" s="155">
        <v>296093</v>
      </c>
      <c r="G11" s="156"/>
      <c r="H11" s="157"/>
    </row>
    <row r="12" spans="1:8" x14ac:dyDescent="0.2">
      <c r="A12" s="158"/>
      <c r="B12" s="159"/>
      <c r="C12" s="166"/>
      <c r="D12" s="161">
        <v>238140</v>
      </c>
      <c r="E12" s="162"/>
      <c r="F12" s="163">
        <v>140545</v>
      </c>
      <c r="G12" s="164"/>
      <c r="H12" s="165"/>
    </row>
    <row r="13" spans="1:8" x14ac:dyDescent="0.2">
      <c r="A13" s="146"/>
      <c r="B13" s="151"/>
      <c r="C13" s="152"/>
      <c r="D13" s="153">
        <v>124829</v>
      </c>
      <c r="E13" s="154"/>
      <c r="F13" s="155">
        <v>319562</v>
      </c>
      <c r="G13" s="167"/>
      <c r="H13" s="157"/>
    </row>
    <row r="14" spans="1:8" x14ac:dyDescent="0.2">
      <c r="A14" s="158"/>
      <c r="B14" s="159"/>
      <c r="C14" s="160"/>
      <c r="D14" s="161">
        <v>108070</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5.88</v>
      </c>
      <c r="C19" s="168">
        <f>ROUND(VALUE(SUBSTITUTE(実質収支比率等に係る経年分析!G$48,"▲","-")),2)</f>
        <v>8.02</v>
      </c>
      <c r="D19" s="168">
        <f>ROUND(VALUE(SUBSTITUTE(実質収支比率等に係る経年分析!H$48,"▲","-")),2)</f>
        <v>12.35</v>
      </c>
      <c r="E19" s="168">
        <f>ROUND(VALUE(SUBSTITUTE(実質収支比率等に係る経年分析!I$48,"▲","-")),2)</f>
        <v>6.82</v>
      </c>
      <c r="F19" s="168">
        <f>ROUND(VALUE(SUBSTITUTE(実質収支比率等に係る経年分析!J$48,"▲","-")),2)</f>
        <v>5.71</v>
      </c>
    </row>
    <row r="20" spans="1:11" x14ac:dyDescent="0.2">
      <c r="A20" s="168" t="s">
        <v>57</v>
      </c>
      <c r="B20" s="168">
        <f>ROUND(VALUE(SUBSTITUTE(実質収支比率等に係る経年分析!F$47,"▲","-")),2)</f>
        <v>22.93</v>
      </c>
      <c r="C20" s="168">
        <f>ROUND(VALUE(SUBSTITUTE(実質収支比率等に係る経年分析!G$47,"▲","-")),2)</f>
        <v>13.96</v>
      </c>
      <c r="D20" s="168">
        <f>ROUND(VALUE(SUBSTITUTE(実質収支比率等に係る経年分析!H$47,"▲","-")),2)</f>
        <v>12.12</v>
      </c>
      <c r="E20" s="168">
        <f>ROUND(VALUE(SUBSTITUTE(実質収支比率等に係る経年分析!I$47,"▲","-")),2)</f>
        <v>31.44</v>
      </c>
      <c r="F20" s="168">
        <f>ROUND(VALUE(SUBSTITUTE(実質収支比率等に係る経年分析!J$47,"▲","-")),2)</f>
        <v>31.49</v>
      </c>
    </row>
    <row r="21" spans="1:11" x14ac:dyDescent="0.2">
      <c r="A21" s="168" t="s">
        <v>58</v>
      </c>
      <c r="B21" s="168">
        <f>IF(ISNUMBER(VALUE(SUBSTITUTE(実質収支比率等に係る経年分析!F$49,"▲","-"))),ROUND(VALUE(SUBSTITUTE(実質収支比率等に係る経年分析!F$49,"▲","-")),2),NA())</f>
        <v>-14.35</v>
      </c>
      <c r="C21" s="168">
        <f>IF(ISNUMBER(VALUE(SUBSTITUTE(実質収支比率等に係る経年分析!G$49,"▲","-"))),ROUND(VALUE(SUBSTITUTE(実質収支比率等に係る経年分析!G$49,"▲","-")),2),NA())</f>
        <v>-6.57</v>
      </c>
      <c r="D21" s="168">
        <f>IF(ISNUMBER(VALUE(SUBSTITUTE(実質収支比率等に係る経年分析!H$49,"▲","-"))),ROUND(VALUE(SUBSTITUTE(実質収支比率等に係る経年分析!H$49,"▲","-")),2),NA())</f>
        <v>3.85</v>
      </c>
      <c r="E21" s="168">
        <f>IF(ISNUMBER(VALUE(SUBSTITUTE(実質収支比率等に係る経年分析!I$49,"▲","-"))),ROUND(VALUE(SUBSTITUTE(実質収支比率等に係る経年分析!I$49,"▲","-")),2),NA())</f>
        <v>16.420000000000002</v>
      </c>
      <c r="F21" s="168">
        <f>IF(ISNUMBER(VALUE(SUBSTITUTE(実質収支比率等に係る経年分析!J$49,"▲","-"))),ROUND(VALUE(SUBSTITUTE(実質収支比率等に係る経年分析!J$49,"▲","-")),2),NA())</f>
        <v>-0.9</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1.1499999999999999</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2">
      <c r="A34" s="169" t="str">
        <f>IF(連結実質赤字比率に係る赤字・黒字の構成分析!C$36="",NA(),連結実質赤字比率に係る赤字・黒字の構成分析!C$36)</f>
        <v>国民健康保険事業勘定特別会計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7.0000000000000007E-2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12.34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6.81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5.71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142</v>
      </c>
      <c r="E42" s="170"/>
      <c r="F42" s="170"/>
      <c r="G42" s="170">
        <f>'実質公債費比率（分子）の構造'!L$52</f>
        <v>143</v>
      </c>
      <c r="H42" s="170"/>
      <c r="I42" s="170"/>
      <c r="J42" s="170">
        <f>'実質公債費比率（分子）の構造'!M$52</f>
        <v>154</v>
      </c>
      <c r="K42" s="170"/>
      <c r="L42" s="170"/>
      <c r="M42" s="170">
        <f>'実質公債費比率（分子）の構造'!N$52</f>
        <v>161</v>
      </c>
      <c r="N42" s="170"/>
      <c r="O42" s="170"/>
      <c r="P42" s="170">
        <f>'実質公債費比率（分子）の構造'!O$52</f>
        <v>167</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22</v>
      </c>
      <c r="C44" s="170"/>
      <c r="D44" s="170"/>
      <c r="E44" s="170">
        <f>'実質公債費比率（分子）の構造'!L$50</f>
        <v>19</v>
      </c>
      <c r="F44" s="170"/>
      <c r="G44" s="170"/>
      <c r="H44" s="170">
        <f>'実質公債費比率（分子）の構造'!M$50</f>
        <v>9</v>
      </c>
      <c r="I44" s="170"/>
      <c r="J44" s="170"/>
      <c r="K44" s="170">
        <f>'実質公債費比率（分子）の構造'!N$50</f>
        <v>6</v>
      </c>
      <c r="L44" s="170"/>
      <c r="M44" s="170"/>
      <c r="N44" s="170">
        <f>'実質公債費比率（分子）の構造'!O$50</f>
        <v>2</v>
      </c>
      <c r="O44" s="170"/>
      <c r="P44" s="170"/>
    </row>
    <row r="45" spans="1:16" x14ac:dyDescent="0.2">
      <c r="A45" s="170" t="s">
        <v>68</v>
      </c>
      <c r="B45" s="170">
        <f>'実質公債費比率（分子）の構造'!K$49</f>
        <v>18</v>
      </c>
      <c r="C45" s="170"/>
      <c r="D45" s="170"/>
      <c r="E45" s="170">
        <f>'実質公債費比率（分子）の構造'!L$49</f>
        <v>14</v>
      </c>
      <c r="F45" s="170"/>
      <c r="G45" s="170"/>
      <c r="H45" s="170">
        <f>'実質公債費比率（分子）の構造'!M$49</f>
        <v>16</v>
      </c>
      <c r="I45" s="170"/>
      <c r="J45" s="170"/>
      <c r="K45" s="170">
        <f>'実質公債費比率（分子）の構造'!N$49</f>
        <v>17</v>
      </c>
      <c r="L45" s="170"/>
      <c r="M45" s="170"/>
      <c r="N45" s="170">
        <f>'実質公債費比率（分子）の構造'!O$49</f>
        <v>17</v>
      </c>
      <c r="O45" s="170"/>
      <c r="P45" s="170"/>
    </row>
    <row r="46" spans="1:16" x14ac:dyDescent="0.2">
      <c r="A46" s="170" t="s">
        <v>69</v>
      </c>
      <c r="B46" s="170">
        <f>'実質公債費比率（分子）の構造'!K$48</f>
        <v>25</v>
      </c>
      <c r="C46" s="170"/>
      <c r="D46" s="170"/>
      <c r="E46" s="170">
        <f>'実質公債費比率（分子）の構造'!L$48</f>
        <v>35</v>
      </c>
      <c r="F46" s="170"/>
      <c r="G46" s="170"/>
      <c r="H46" s="170">
        <f>'実質公債費比率（分子）の構造'!M$48</f>
        <v>46</v>
      </c>
      <c r="I46" s="170"/>
      <c r="J46" s="170"/>
      <c r="K46" s="170">
        <f>'実質公債費比率（分子）の構造'!N$48</f>
        <v>46</v>
      </c>
      <c r="L46" s="170"/>
      <c r="M46" s="170"/>
      <c r="N46" s="170">
        <f>'実質公債費比率（分子）の構造'!O$48</f>
        <v>46</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194</v>
      </c>
      <c r="C49" s="170"/>
      <c r="D49" s="170"/>
      <c r="E49" s="170">
        <f>'実質公債費比率（分子）の構造'!L$45</f>
        <v>234</v>
      </c>
      <c r="F49" s="170"/>
      <c r="G49" s="170"/>
      <c r="H49" s="170">
        <f>'実質公債費比率（分子）の構造'!M$45</f>
        <v>248</v>
      </c>
      <c r="I49" s="170"/>
      <c r="J49" s="170"/>
      <c r="K49" s="170">
        <f>'実質公債費比率（分子）の構造'!N$45</f>
        <v>258</v>
      </c>
      <c r="L49" s="170"/>
      <c r="M49" s="170"/>
      <c r="N49" s="170">
        <f>'実質公債費比率（分子）の構造'!O$45</f>
        <v>255</v>
      </c>
      <c r="O49" s="170"/>
      <c r="P49" s="170"/>
    </row>
    <row r="50" spans="1:16" x14ac:dyDescent="0.2">
      <c r="A50" s="170" t="s">
        <v>73</v>
      </c>
      <c r="B50" s="170" t="e">
        <f>NA()</f>
        <v>#N/A</v>
      </c>
      <c r="C50" s="170">
        <f>IF(ISNUMBER('実質公債費比率（分子）の構造'!K$53),'実質公債費比率（分子）の構造'!K$53,NA())</f>
        <v>117</v>
      </c>
      <c r="D50" s="170" t="e">
        <f>NA()</f>
        <v>#N/A</v>
      </c>
      <c r="E50" s="170" t="e">
        <f>NA()</f>
        <v>#N/A</v>
      </c>
      <c r="F50" s="170">
        <f>IF(ISNUMBER('実質公債費比率（分子）の構造'!L$53),'実質公債費比率（分子）の構造'!L$53,NA())</f>
        <v>159</v>
      </c>
      <c r="G50" s="170" t="e">
        <f>NA()</f>
        <v>#N/A</v>
      </c>
      <c r="H50" s="170" t="e">
        <f>NA()</f>
        <v>#N/A</v>
      </c>
      <c r="I50" s="170">
        <f>IF(ISNUMBER('実質公債費比率（分子）の構造'!M$53),'実質公債費比率（分子）の構造'!M$53,NA())</f>
        <v>165</v>
      </c>
      <c r="J50" s="170" t="e">
        <f>NA()</f>
        <v>#N/A</v>
      </c>
      <c r="K50" s="170" t="e">
        <f>NA()</f>
        <v>#N/A</v>
      </c>
      <c r="L50" s="170">
        <f>IF(ISNUMBER('実質公債費比率（分子）の構造'!N$53),'実質公債費比率（分子）の構造'!N$53,NA())</f>
        <v>166</v>
      </c>
      <c r="M50" s="170" t="e">
        <f>NA()</f>
        <v>#N/A</v>
      </c>
      <c r="N50" s="170" t="e">
        <f>NA()</f>
        <v>#N/A</v>
      </c>
      <c r="O50" s="170">
        <f>IF(ISNUMBER('実質公債費比率（分子）の構造'!O$53),'実質公債費比率（分子）の構造'!O$53,NA())</f>
        <v>153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2063</v>
      </c>
      <c r="E56" s="169"/>
      <c r="F56" s="169"/>
      <c r="G56" s="169">
        <f>'将来負担比率（分子）の構造'!J$52</f>
        <v>2050</v>
      </c>
      <c r="H56" s="169"/>
      <c r="I56" s="169"/>
      <c r="J56" s="169">
        <f>'将来負担比率（分子）の構造'!K$52</f>
        <v>2020</v>
      </c>
      <c r="K56" s="169"/>
      <c r="L56" s="169"/>
      <c r="M56" s="169">
        <f>'将来負担比率（分子）の構造'!L$52</f>
        <v>2222</v>
      </c>
      <c r="N56" s="169"/>
      <c r="O56" s="169"/>
      <c r="P56" s="169">
        <f>'将来負担比率（分子）の構造'!M$52</f>
        <v>2470</v>
      </c>
    </row>
    <row r="57" spans="1:16" x14ac:dyDescent="0.2">
      <c r="A57" s="169" t="s">
        <v>44</v>
      </c>
      <c r="B57" s="169"/>
      <c r="C57" s="169"/>
      <c r="D57" s="169" t="str">
        <f>'将来負担比率（分子）の構造'!I$51</f>
        <v>-</v>
      </c>
      <c r="E57" s="169"/>
      <c r="F57" s="169"/>
      <c r="G57" s="169">
        <f>'将来負担比率（分子）の構造'!J$51</f>
        <v>58</v>
      </c>
      <c r="H57" s="169"/>
      <c r="I57" s="169"/>
      <c r="J57" s="169">
        <f>'将来負担比率（分子）の構造'!K$51</f>
        <v>51</v>
      </c>
      <c r="K57" s="169"/>
      <c r="L57" s="169"/>
      <c r="M57" s="169">
        <f>'将来負担比率（分子）の構造'!L$51</f>
        <v>48</v>
      </c>
      <c r="N57" s="169"/>
      <c r="O57" s="169"/>
      <c r="P57" s="169">
        <f>'将来負担比率（分子）の構造'!M$51</f>
        <v>37</v>
      </c>
    </row>
    <row r="58" spans="1:16" x14ac:dyDescent="0.2">
      <c r="A58" s="169" t="s">
        <v>43</v>
      </c>
      <c r="B58" s="169"/>
      <c r="C58" s="169"/>
      <c r="D58" s="169">
        <f>'将来負担比率（分子）の構造'!I$50</f>
        <v>804</v>
      </c>
      <c r="E58" s="169"/>
      <c r="F58" s="169"/>
      <c r="G58" s="169">
        <f>'将来負担比率（分子）の構造'!J$50</f>
        <v>879</v>
      </c>
      <c r="H58" s="169"/>
      <c r="I58" s="169"/>
      <c r="J58" s="169">
        <f>'将来負担比率（分子）の構造'!K$50</f>
        <v>887</v>
      </c>
      <c r="K58" s="169"/>
      <c r="L58" s="169"/>
      <c r="M58" s="169">
        <f>'将来負担比率（分子）の構造'!L$50</f>
        <v>1139</v>
      </c>
      <c r="N58" s="169"/>
      <c r="O58" s="169"/>
      <c r="P58" s="169">
        <f>'将来負担比率（分子）の構造'!M$50</f>
        <v>1128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44</v>
      </c>
      <c r="C61" s="169"/>
      <c r="D61" s="169"/>
      <c r="E61" s="169">
        <f>'将来負担比率（分子）の構造'!J$46</f>
        <v>24</v>
      </c>
      <c r="F61" s="169"/>
      <c r="G61" s="169"/>
      <c r="H61" s="169">
        <f>'将来負担比率（分子）の構造'!K$46</f>
        <v>56</v>
      </c>
      <c r="I61" s="169"/>
      <c r="J61" s="169"/>
      <c r="K61" s="169">
        <f>'将来負担比率（分子）の構造'!L$46</f>
        <v>63</v>
      </c>
      <c r="L61" s="169"/>
      <c r="M61" s="169"/>
      <c r="N61" s="169" t="str">
        <f>'将来負担比率（分子）の構造'!M$46</f>
        <v>-</v>
      </c>
      <c r="O61" s="169"/>
      <c r="P61" s="169"/>
    </row>
    <row r="62" spans="1:16" x14ac:dyDescent="0.2">
      <c r="A62" s="169" t="s">
        <v>37</v>
      </c>
      <c r="B62" s="169">
        <f>'将来負担比率（分子）の構造'!I$45</f>
        <v>158</v>
      </c>
      <c r="C62" s="169"/>
      <c r="D62" s="169"/>
      <c r="E62" s="169">
        <f>'将来負担比率（分子）の構造'!J$45</f>
        <v>144</v>
      </c>
      <c r="F62" s="169"/>
      <c r="G62" s="169"/>
      <c r="H62" s="169">
        <f>'将来負担比率（分子）の構造'!K$45</f>
        <v>163</v>
      </c>
      <c r="I62" s="169"/>
      <c r="J62" s="169"/>
      <c r="K62" s="169">
        <f>'将来負担比率（分子）の構造'!L$45</f>
        <v>206</v>
      </c>
      <c r="L62" s="169"/>
      <c r="M62" s="169"/>
      <c r="N62" s="169">
        <f>'将来負担比率（分子）の構造'!M$45</f>
        <v>223</v>
      </c>
      <c r="O62" s="169"/>
      <c r="P62" s="169"/>
    </row>
    <row r="63" spans="1:16" x14ac:dyDescent="0.2">
      <c r="A63" s="169" t="s">
        <v>36</v>
      </c>
      <c r="B63" s="169">
        <f>'将来負担比率（分子）の構造'!I$44</f>
        <v>129</v>
      </c>
      <c r="C63" s="169"/>
      <c r="D63" s="169"/>
      <c r="E63" s="169">
        <f>'将来負担比率（分子）の構造'!J$44</f>
        <v>123</v>
      </c>
      <c r="F63" s="169"/>
      <c r="G63" s="169"/>
      <c r="H63" s="169">
        <f>'将来負担比率（分子）の構造'!K$44</f>
        <v>119</v>
      </c>
      <c r="I63" s="169"/>
      <c r="J63" s="169"/>
      <c r="K63" s="169">
        <f>'将来負担比率（分子）の構造'!L$44</f>
        <v>107</v>
      </c>
      <c r="L63" s="169"/>
      <c r="M63" s="169"/>
      <c r="N63" s="169">
        <f>'将来負担比率（分子）の構造'!M$44</f>
        <v>95</v>
      </c>
      <c r="O63" s="169"/>
      <c r="P63" s="169"/>
    </row>
    <row r="64" spans="1:16" x14ac:dyDescent="0.2">
      <c r="A64" s="169" t="s">
        <v>35</v>
      </c>
      <c r="B64" s="169">
        <f>'将来負担比率（分子）の構造'!I$43</f>
        <v>216</v>
      </c>
      <c r="C64" s="169"/>
      <c r="D64" s="169"/>
      <c r="E64" s="169">
        <f>'将来負担比率（分子）の構造'!J$43</f>
        <v>279</v>
      </c>
      <c r="F64" s="169"/>
      <c r="G64" s="169"/>
      <c r="H64" s="169">
        <f>'将来負担比率（分子）の構造'!K$43</f>
        <v>167</v>
      </c>
      <c r="I64" s="169"/>
      <c r="J64" s="169"/>
      <c r="K64" s="169">
        <f>'将来負担比率（分子）の構造'!L$43</f>
        <v>68</v>
      </c>
      <c r="L64" s="169"/>
      <c r="M64" s="169"/>
      <c r="N64" s="169">
        <f>'将来負担比率（分子）の構造'!M$43</f>
        <v>275</v>
      </c>
      <c r="O64" s="169"/>
      <c r="P64" s="169"/>
    </row>
    <row r="65" spans="1:16" x14ac:dyDescent="0.2">
      <c r="A65" s="169" t="s">
        <v>34</v>
      </c>
      <c r="B65" s="169">
        <f>'将来負担比率（分子）の構造'!I$42</f>
        <v>38</v>
      </c>
      <c r="C65" s="169"/>
      <c r="D65" s="169"/>
      <c r="E65" s="169">
        <f>'将来負担比率（分子）の構造'!J$42</f>
        <v>20</v>
      </c>
      <c r="F65" s="169"/>
      <c r="G65" s="169"/>
      <c r="H65" s="169">
        <f>'将来負担比率（分子）の構造'!K$42</f>
        <v>21</v>
      </c>
      <c r="I65" s="169"/>
      <c r="J65" s="169"/>
      <c r="K65" s="169">
        <f>'将来負担比率（分子）の構造'!L$42</f>
        <v>72</v>
      </c>
      <c r="L65" s="169"/>
      <c r="M65" s="169"/>
      <c r="N65" s="169">
        <f>'将来負担比率（分子）の構造'!M$42</f>
        <v>52</v>
      </c>
      <c r="O65" s="169"/>
      <c r="P65" s="169"/>
    </row>
    <row r="66" spans="1:16" x14ac:dyDescent="0.2">
      <c r="A66" s="169" t="s">
        <v>33</v>
      </c>
      <c r="B66" s="169">
        <f>'将来負担比率（分子）の構造'!I$41</f>
        <v>2564</v>
      </c>
      <c r="C66" s="169"/>
      <c r="D66" s="169"/>
      <c r="E66" s="169">
        <f>'将来負担比率（分子）の構造'!J$41</f>
        <v>2442</v>
      </c>
      <c r="F66" s="169"/>
      <c r="G66" s="169"/>
      <c r="H66" s="169">
        <f>'将来負担比率（分子）の構造'!K$41</f>
        <v>2339</v>
      </c>
      <c r="I66" s="169"/>
      <c r="J66" s="169"/>
      <c r="K66" s="169">
        <f>'将来負担比率（分子）の構造'!L$41</f>
        <v>2682</v>
      </c>
      <c r="L66" s="169"/>
      <c r="M66" s="169"/>
      <c r="N66" s="169">
        <f>'将来負担比率（分子）の構造'!M$41</f>
        <v>3137</v>
      </c>
      <c r="O66" s="169"/>
      <c r="P66" s="169"/>
    </row>
    <row r="67" spans="1:16" x14ac:dyDescent="0.2">
      <c r="A67" s="169" t="s">
        <v>77</v>
      </c>
      <c r="B67" s="169" t="e">
        <f>NA()</f>
        <v>#N/A</v>
      </c>
      <c r="C67" s="169">
        <f>IF(ISNUMBER('将来負担比率（分子）の構造'!I$53), IF('将来負担比率（分子）の構造'!I$53 &lt; 0, 0, '将来負担比率（分子）の構造'!I$53), NA())</f>
        <v>281</v>
      </c>
      <c r="D67" s="169" t="e">
        <f>NA()</f>
        <v>#N/A</v>
      </c>
      <c r="E67" s="169" t="e">
        <f>NA()</f>
        <v>#N/A</v>
      </c>
      <c r="F67" s="169">
        <f>IF(ISNUMBER('将来負担比率（分子）の構造'!J$53), IF('将来負担比率（分子）の構造'!J$53 &lt; 0, 0, '将来負担比率（分子）の構造'!J$53), NA())</f>
        <v>46</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147</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184</v>
      </c>
      <c r="C72" s="173">
        <f>基金残高に係る経年分析!G55</f>
        <v>536</v>
      </c>
      <c r="D72" s="173">
        <f>基金残高に係る経年分析!H55</f>
        <v>539</v>
      </c>
    </row>
    <row r="73" spans="1:16" x14ac:dyDescent="0.2">
      <c r="A73" s="172" t="s">
        <v>80</v>
      </c>
      <c r="B73" s="173">
        <f>基金残高に係る経年分析!F56</f>
        <v>78</v>
      </c>
      <c r="C73" s="173">
        <f>基金残高に係る経年分析!G56</f>
        <v>79</v>
      </c>
      <c r="D73" s="173">
        <f>基金残高に係る経年分析!H56</f>
        <v>79</v>
      </c>
    </row>
    <row r="74" spans="1:16" x14ac:dyDescent="0.2">
      <c r="A74" s="172" t="s">
        <v>81</v>
      </c>
      <c r="B74" s="173">
        <f>基金残高に係る経年分析!F57</f>
        <v>566</v>
      </c>
      <c r="C74" s="173">
        <f>基金残高に係る経年分析!G57</f>
        <v>457</v>
      </c>
      <c r="D74" s="173">
        <f>基金残高に係る経年分析!H57</f>
        <v>446</v>
      </c>
    </row>
  </sheetData>
  <sheetProtection algorithmName="SHA-512" hashValue="NePgTKfkk3ALwFf6QGIwPmO3enV+cQw4cTvuPFh/ohcJv73mQyCu27tk+WIpXwKT8vM75hBffDq+0Xz5MpXKSQ==" saltValue="JYD2B4QLidl0B7rVEVop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908171</v>
      </c>
      <c r="S5" s="626"/>
      <c r="T5" s="626"/>
      <c r="U5" s="626"/>
      <c r="V5" s="626"/>
      <c r="W5" s="626"/>
      <c r="X5" s="626"/>
      <c r="Y5" s="627"/>
      <c r="Z5" s="628">
        <v>26.4</v>
      </c>
      <c r="AA5" s="628"/>
      <c r="AB5" s="628"/>
      <c r="AC5" s="628"/>
      <c r="AD5" s="629">
        <v>908171</v>
      </c>
      <c r="AE5" s="629"/>
      <c r="AF5" s="629"/>
      <c r="AG5" s="629"/>
      <c r="AH5" s="629"/>
      <c r="AI5" s="629"/>
      <c r="AJ5" s="629"/>
      <c r="AK5" s="629"/>
      <c r="AL5" s="630">
        <v>51.4</v>
      </c>
      <c r="AM5" s="631"/>
      <c r="AN5" s="631"/>
      <c r="AO5" s="632"/>
      <c r="AP5" s="622" t="s">
        <v>230</v>
      </c>
      <c r="AQ5" s="623"/>
      <c r="AR5" s="623"/>
      <c r="AS5" s="623"/>
      <c r="AT5" s="623"/>
      <c r="AU5" s="623"/>
      <c r="AV5" s="623"/>
      <c r="AW5" s="623"/>
      <c r="AX5" s="623"/>
      <c r="AY5" s="623"/>
      <c r="AZ5" s="623"/>
      <c r="BA5" s="623"/>
      <c r="BB5" s="623"/>
      <c r="BC5" s="623"/>
      <c r="BD5" s="623"/>
      <c r="BE5" s="623"/>
      <c r="BF5" s="624"/>
      <c r="BG5" s="636">
        <v>908143</v>
      </c>
      <c r="BH5" s="637"/>
      <c r="BI5" s="637"/>
      <c r="BJ5" s="637"/>
      <c r="BK5" s="637"/>
      <c r="BL5" s="637"/>
      <c r="BM5" s="637"/>
      <c r="BN5" s="638"/>
      <c r="BO5" s="639">
        <v>100</v>
      </c>
      <c r="BP5" s="639"/>
      <c r="BQ5" s="639"/>
      <c r="BR5" s="639"/>
      <c r="BS5" s="640">
        <v>85569</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11773</v>
      </c>
      <c r="S6" s="637"/>
      <c r="T6" s="637"/>
      <c r="U6" s="637"/>
      <c r="V6" s="637"/>
      <c r="W6" s="637"/>
      <c r="X6" s="637"/>
      <c r="Y6" s="638"/>
      <c r="Z6" s="639">
        <v>0.3</v>
      </c>
      <c r="AA6" s="639"/>
      <c r="AB6" s="639"/>
      <c r="AC6" s="639"/>
      <c r="AD6" s="640">
        <v>11773</v>
      </c>
      <c r="AE6" s="640"/>
      <c r="AF6" s="640"/>
      <c r="AG6" s="640"/>
      <c r="AH6" s="640"/>
      <c r="AI6" s="640"/>
      <c r="AJ6" s="640"/>
      <c r="AK6" s="640"/>
      <c r="AL6" s="641">
        <v>0.7</v>
      </c>
      <c r="AM6" s="642"/>
      <c r="AN6" s="642"/>
      <c r="AO6" s="643"/>
      <c r="AP6" s="633" t="s">
        <v>235</v>
      </c>
      <c r="AQ6" s="634"/>
      <c r="AR6" s="634"/>
      <c r="AS6" s="634"/>
      <c r="AT6" s="634"/>
      <c r="AU6" s="634"/>
      <c r="AV6" s="634"/>
      <c r="AW6" s="634"/>
      <c r="AX6" s="634"/>
      <c r="AY6" s="634"/>
      <c r="AZ6" s="634"/>
      <c r="BA6" s="634"/>
      <c r="BB6" s="634"/>
      <c r="BC6" s="634"/>
      <c r="BD6" s="634"/>
      <c r="BE6" s="634"/>
      <c r="BF6" s="635"/>
      <c r="BG6" s="636">
        <v>908143</v>
      </c>
      <c r="BH6" s="637"/>
      <c r="BI6" s="637"/>
      <c r="BJ6" s="637"/>
      <c r="BK6" s="637"/>
      <c r="BL6" s="637"/>
      <c r="BM6" s="637"/>
      <c r="BN6" s="638"/>
      <c r="BO6" s="639">
        <v>100</v>
      </c>
      <c r="BP6" s="639"/>
      <c r="BQ6" s="639"/>
      <c r="BR6" s="639"/>
      <c r="BS6" s="640">
        <v>85569</v>
      </c>
      <c r="BT6" s="640"/>
      <c r="BU6" s="640"/>
      <c r="BV6" s="640"/>
      <c r="BW6" s="640"/>
      <c r="BX6" s="640"/>
      <c r="BY6" s="640"/>
      <c r="BZ6" s="640"/>
      <c r="CA6" s="640"/>
      <c r="CB6" s="644"/>
      <c r="CD6" s="622" t="s">
        <v>236</v>
      </c>
      <c r="CE6" s="623"/>
      <c r="CF6" s="623"/>
      <c r="CG6" s="623"/>
      <c r="CH6" s="623"/>
      <c r="CI6" s="623"/>
      <c r="CJ6" s="623"/>
      <c r="CK6" s="623"/>
      <c r="CL6" s="623"/>
      <c r="CM6" s="623"/>
      <c r="CN6" s="623"/>
      <c r="CO6" s="623"/>
      <c r="CP6" s="623"/>
      <c r="CQ6" s="624"/>
      <c r="CR6" s="636">
        <v>60001</v>
      </c>
      <c r="CS6" s="637"/>
      <c r="CT6" s="637"/>
      <c r="CU6" s="637"/>
      <c r="CV6" s="637"/>
      <c r="CW6" s="637"/>
      <c r="CX6" s="637"/>
      <c r="CY6" s="638"/>
      <c r="CZ6" s="630">
        <v>1.8</v>
      </c>
      <c r="DA6" s="631"/>
      <c r="DB6" s="631"/>
      <c r="DC6" s="647"/>
      <c r="DD6" s="645" t="s">
        <v>130</v>
      </c>
      <c r="DE6" s="637"/>
      <c r="DF6" s="637"/>
      <c r="DG6" s="637"/>
      <c r="DH6" s="637"/>
      <c r="DI6" s="637"/>
      <c r="DJ6" s="637"/>
      <c r="DK6" s="637"/>
      <c r="DL6" s="637"/>
      <c r="DM6" s="637"/>
      <c r="DN6" s="637"/>
      <c r="DO6" s="637"/>
      <c r="DP6" s="638"/>
      <c r="DQ6" s="645">
        <v>60001</v>
      </c>
      <c r="DR6" s="637"/>
      <c r="DS6" s="637"/>
      <c r="DT6" s="637"/>
      <c r="DU6" s="637"/>
      <c r="DV6" s="637"/>
      <c r="DW6" s="637"/>
      <c r="DX6" s="637"/>
      <c r="DY6" s="637"/>
      <c r="DZ6" s="637"/>
      <c r="EA6" s="637"/>
      <c r="EB6" s="637"/>
      <c r="EC6" s="646"/>
    </row>
    <row r="7" spans="2:143" ht="11.25" customHeight="1" x14ac:dyDescent="0.2">
      <c r="B7" s="633" t="s">
        <v>237</v>
      </c>
      <c r="C7" s="634"/>
      <c r="D7" s="634"/>
      <c r="E7" s="634"/>
      <c r="F7" s="634"/>
      <c r="G7" s="634"/>
      <c r="H7" s="634"/>
      <c r="I7" s="634"/>
      <c r="J7" s="634"/>
      <c r="K7" s="634"/>
      <c r="L7" s="634"/>
      <c r="M7" s="634"/>
      <c r="N7" s="634"/>
      <c r="O7" s="634"/>
      <c r="P7" s="634"/>
      <c r="Q7" s="635"/>
      <c r="R7" s="636">
        <v>308</v>
      </c>
      <c r="S7" s="637"/>
      <c r="T7" s="637"/>
      <c r="U7" s="637"/>
      <c r="V7" s="637"/>
      <c r="W7" s="637"/>
      <c r="X7" s="637"/>
      <c r="Y7" s="638"/>
      <c r="Z7" s="639">
        <v>0</v>
      </c>
      <c r="AA7" s="639"/>
      <c r="AB7" s="639"/>
      <c r="AC7" s="639"/>
      <c r="AD7" s="640">
        <v>308</v>
      </c>
      <c r="AE7" s="640"/>
      <c r="AF7" s="640"/>
      <c r="AG7" s="640"/>
      <c r="AH7" s="640"/>
      <c r="AI7" s="640"/>
      <c r="AJ7" s="640"/>
      <c r="AK7" s="640"/>
      <c r="AL7" s="641">
        <v>0</v>
      </c>
      <c r="AM7" s="642"/>
      <c r="AN7" s="642"/>
      <c r="AO7" s="643"/>
      <c r="AP7" s="633" t="s">
        <v>238</v>
      </c>
      <c r="AQ7" s="634"/>
      <c r="AR7" s="634"/>
      <c r="AS7" s="634"/>
      <c r="AT7" s="634"/>
      <c r="AU7" s="634"/>
      <c r="AV7" s="634"/>
      <c r="AW7" s="634"/>
      <c r="AX7" s="634"/>
      <c r="AY7" s="634"/>
      <c r="AZ7" s="634"/>
      <c r="BA7" s="634"/>
      <c r="BB7" s="634"/>
      <c r="BC7" s="634"/>
      <c r="BD7" s="634"/>
      <c r="BE7" s="634"/>
      <c r="BF7" s="635"/>
      <c r="BG7" s="636">
        <v>244326</v>
      </c>
      <c r="BH7" s="637"/>
      <c r="BI7" s="637"/>
      <c r="BJ7" s="637"/>
      <c r="BK7" s="637"/>
      <c r="BL7" s="637"/>
      <c r="BM7" s="637"/>
      <c r="BN7" s="638"/>
      <c r="BO7" s="639">
        <v>26.9</v>
      </c>
      <c r="BP7" s="639"/>
      <c r="BQ7" s="639"/>
      <c r="BR7" s="639"/>
      <c r="BS7" s="640">
        <v>7904</v>
      </c>
      <c r="BT7" s="640"/>
      <c r="BU7" s="640"/>
      <c r="BV7" s="640"/>
      <c r="BW7" s="640"/>
      <c r="BX7" s="640"/>
      <c r="BY7" s="640"/>
      <c r="BZ7" s="640"/>
      <c r="CA7" s="640"/>
      <c r="CB7" s="644"/>
      <c r="CD7" s="633" t="s">
        <v>239</v>
      </c>
      <c r="CE7" s="634"/>
      <c r="CF7" s="634"/>
      <c r="CG7" s="634"/>
      <c r="CH7" s="634"/>
      <c r="CI7" s="634"/>
      <c r="CJ7" s="634"/>
      <c r="CK7" s="634"/>
      <c r="CL7" s="634"/>
      <c r="CM7" s="634"/>
      <c r="CN7" s="634"/>
      <c r="CO7" s="634"/>
      <c r="CP7" s="634"/>
      <c r="CQ7" s="635"/>
      <c r="CR7" s="636">
        <v>488246</v>
      </c>
      <c r="CS7" s="637"/>
      <c r="CT7" s="637"/>
      <c r="CU7" s="637"/>
      <c r="CV7" s="637"/>
      <c r="CW7" s="637"/>
      <c r="CX7" s="637"/>
      <c r="CY7" s="638"/>
      <c r="CZ7" s="639">
        <v>14.7</v>
      </c>
      <c r="DA7" s="639"/>
      <c r="DB7" s="639"/>
      <c r="DC7" s="639"/>
      <c r="DD7" s="645">
        <v>7285</v>
      </c>
      <c r="DE7" s="637"/>
      <c r="DF7" s="637"/>
      <c r="DG7" s="637"/>
      <c r="DH7" s="637"/>
      <c r="DI7" s="637"/>
      <c r="DJ7" s="637"/>
      <c r="DK7" s="637"/>
      <c r="DL7" s="637"/>
      <c r="DM7" s="637"/>
      <c r="DN7" s="637"/>
      <c r="DO7" s="637"/>
      <c r="DP7" s="638"/>
      <c r="DQ7" s="645">
        <v>360458</v>
      </c>
      <c r="DR7" s="637"/>
      <c r="DS7" s="637"/>
      <c r="DT7" s="637"/>
      <c r="DU7" s="637"/>
      <c r="DV7" s="637"/>
      <c r="DW7" s="637"/>
      <c r="DX7" s="637"/>
      <c r="DY7" s="637"/>
      <c r="DZ7" s="637"/>
      <c r="EA7" s="637"/>
      <c r="EB7" s="637"/>
      <c r="EC7" s="646"/>
    </row>
    <row r="8" spans="2:143" ht="11.25" customHeight="1" x14ac:dyDescent="0.2">
      <c r="B8" s="633" t="s">
        <v>240</v>
      </c>
      <c r="C8" s="634"/>
      <c r="D8" s="634"/>
      <c r="E8" s="634"/>
      <c r="F8" s="634"/>
      <c r="G8" s="634"/>
      <c r="H8" s="634"/>
      <c r="I8" s="634"/>
      <c r="J8" s="634"/>
      <c r="K8" s="634"/>
      <c r="L8" s="634"/>
      <c r="M8" s="634"/>
      <c r="N8" s="634"/>
      <c r="O8" s="634"/>
      <c r="P8" s="634"/>
      <c r="Q8" s="635"/>
      <c r="R8" s="636">
        <v>2392</v>
      </c>
      <c r="S8" s="637"/>
      <c r="T8" s="637"/>
      <c r="U8" s="637"/>
      <c r="V8" s="637"/>
      <c r="W8" s="637"/>
      <c r="X8" s="637"/>
      <c r="Y8" s="638"/>
      <c r="Z8" s="639">
        <v>0.1</v>
      </c>
      <c r="AA8" s="639"/>
      <c r="AB8" s="639"/>
      <c r="AC8" s="639"/>
      <c r="AD8" s="640">
        <v>2392</v>
      </c>
      <c r="AE8" s="640"/>
      <c r="AF8" s="640"/>
      <c r="AG8" s="640"/>
      <c r="AH8" s="640"/>
      <c r="AI8" s="640"/>
      <c r="AJ8" s="640"/>
      <c r="AK8" s="640"/>
      <c r="AL8" s="641">
        <v>0.1</v>
      </c>
      <c r="AM8" s="642"/>
      <c r="AN8" s="642"/>
      <c r="AO8" s="643"/>
      <c r="AP8" s="633" t="s">
        <v>241</v>
      </c>
      <c r="AQ8" s="634"/>
      <c r="AR8" s="634"/>
      <c r="AS8" s="634"/>
      <c r="AT8" s="634"/>
      <c r="AU8" s="634"/>
      <c r="AV8" s="634"/>
      <c r="AW8" s="634"/>
      <c r="AX8" s="634"/>
      <c r="AY8" s="634"/>
      <c r="AZ8" s="634"/>
      <c r="BA8" s="634"/>
      <c r="BB8" s="634"/>
      <c r="BC8" s="634"/>
      <c r="BD8" s="634"/>
      <c r="BE8" s="634"/>
      <c r="BF8" s="635"/>
      <c r="BG8" s="636">
        <v>6692</v>
      </c>
      <c r="BH8" s="637"/>
      <c r="BI8" s="637"/>
      <c r="BJ8" s="637"/>
      <c r="BK8" s="637"/>
      <c r="BL8" s="637"/>
      <c r="BM8" s="637"/>
      <c r="BN8" s="638"/>
      <c r="BO8" s="639">
        <v>0.7</v>
      </c>
      <c r="BP8" s="639"/>
      <c r="BQ8" s="639"/>
      <c r="BR8" s="639"/>
      <c r="BS8" s="640" t="s">
        <v>130</v>
      </c>
      <c r="BT8" s="640"/>
      <c r="BU8" s="640"/>
      <c r="BV8" s="640"/>
      <c r="BW8" s="640"/>
      <c r="BX8" s="640"/>
      <c r="BY8" s="640"/>
      <c r="BZ8" s="640"/>
      <c r="CA8" s="640"/>
      <c r="CB8" s="644"/>
      <c r="CD8" s="633" t="s">
        <v>242</v>
      </c>
      <c r="CE8" s="634"/>
      <c r="CF8" s="634"/>
      <c r="CG8" s="634"/>
      <c r="CH8" s="634"/>
      <c r="CI8" s="634"/>
      <c r="CJ8" s="634"/>
      <c r="CK8" s="634"/>
      <c r="CL8" s="634"/>
      <c r="CM8" s="634"/>
      <c r="CN8" s="634"/>
      <c r="CO8" s="634"/>
      <c r="CP8" s="634"/>
      <c r="CQ8" s="635"/>
      <c r="CR8" s="636">
        <v>1628689</v>
      </c>
      <c r="CS8" s="637"/>
      <c r="CT8" s="637"/>
      <c r="CU8" s="637"/>
      <c r="CV8" s="637"/>
      <c r="CW8" s="637"/>
      <c r="CX8" s="637"/>
      <c r="CY8" s="638"/>
      <c r="CZ8" s="639">
        <v>49</v>
      </c>
      <c r="DA8" s="639"/>
      <c r="DB8" s="639"/>
      <c r="DC8" s="639"/>
      <c r="DD8" s="645">
        <v>807455</v>
      </c>
      <c r="DE8" s="637"/>
      <c r="DF8" s="637"/>
      <c r="DG8" s="637"/>
      <c r="DH8" s="637"/>
      <c r="DI8" s="637"/>
      <c r="DJ8" s="637"/>
      <c r="DK8" s="637"/>
      <c r="DL8" s="637"/>
      <c r="DM8" s="637"/>
      <c r="DN8" s="637"/>
      <c r="DO8" s="637"/>
      <c r="DP8" s="638"/>
      <c r="DQ8" s="645">
        <v>566340</v>
      </c>
      <c r="DR8" s="637"/>
      <c r="DS8" s="637"/>
      <c r="DT8" s="637"/>
      <c r="DU8" s="637"/>
      <c r="DV8" s="637"/>
      <c r="DW8" s="637"/>
      <c r="DX8" s="637"/>
      <c r="DY8" s="637"/>
      <c r="DZ8" s="637"/>
      <c r="EA8" s="637"/>
      <c r="EB8" s="637"/>
      <c r="EC8" s="646"/>
    </row>
    <row r="9" spans="2:143" ht="11.25" customHeight="1" x14ac:dyDescent="0.2">
      <c r="B9" s="633" t="s">
        <v>243</v>
      </c>
      <c r="C9" s="634"/>
      <c r="D9" s="634"/>
      <c r="E9" s="634"/>
      <c r="F9" s="634"/>
      <c r="G9" s="634"/>
      <c r="H9" s="634"/>
      <c r="I9" s="634"/>
      <c r="J9" s="634"/>
      <c r="K9" s="634"/>
      <c r="L9" s="634"/>
      <c r="M9" s="634"/>
      <c r="N9" s="634"/>
      <c r="O9" s="634"/>
      <c r="P9" s="634"/>
      <c r="Q9" s="635"/>
      <c r="R9" s="636">
        <v>1885</v>
      </c>
      <c r="S9" s="637"/>
      <c r="T9" s="637"/>
      <c r="U9" s="637"/>
      <c r="V9" s="637"/>
      <c r="W9" s="637"/>
      <c r="X9" s="637"/>
      <c r="Y9" s="638"/>
      <c r="Z9" s="639">
        <v>0.1</v>
      </c>
      <c r="AA9" s="639"/>
      <c r="AB9" s="639"/>
      <c r="AC9" s="639"/>
      <c r="AD9" s="640">
        <v>1885</v>
      </c>
      <c r="AE9" s="640"/>
      <c r="AF9" s="640"/>
      <c r="AG9" s="640"/>
      <c r="AH9" s="640"/>
      <c r="AI9" s="640"/>
      <c r="AJ9" s="640"/>
      <c r="AK9" s="640"/>
      <c r="AL9" s="641">
        <v>0.1</v>
      </c>
      <c r="AM9" s="642"/>
      <c r="AN9" s="642"/>
      <c r="AO9" s="643"/>
      <c r="AP9" s="633" t="s">
        <v>244</v>
      </c>
      <c r="AQ9" s="634"/>
      <c r="AR9" s="634"/>
      <c r="AS9" s="634"/>
      <c r="AT9" s="634"/>
      <c r="AU9" s="634"/>
      <c r="AV9" s="634"/>
      <c r="AW9" s="634"/>
      <c r="AX9" s="634"/>
      <c r="AY9" s="634"/>
      <c r="AZ9" s="634"/>
      <c r="BA9" s="634"/>
      <c r="BB9" s="634"/>
      <c r="BC9" s="634"/>
      <c r="BD9" s="634"/>
      <c r="BE9" s="634"/>
      <c r="BF9" s="635"/>
      <c r="BG9" s="636">
        <v>178375</v>
      </c>
      <c r="BH9" s="637"/>
      <c r="BI9" s="637"/>
      <c r="BJ9" s="637"/>
      <c r="BK9" s="637"/>
      <c r="BL9" s="637"/>
      <c r="BM9" s="637"/>
      <c r="BN9" s="638"/>
      <c r="BO9" s="639">
        <v>19.600000000000001</v>
      </c>
      <c r="BP9" s="639"/>
      <c r="BQ9" s="639"/>
      <c r="BR9" s="639"/>
      <c r="BS9" s="640" t="s">
        <v>130</v>
      </c>
      <c r="BT9" s="640"/>
      <c r="BU9" s="640"/>
      <c r="BV9" s="640"/>
      <c r="BW9" s="640"/>
      <c r="BX9" s="640"/>
      <c r="BY9" s="640"/>
      <c r="BZ9" s="640"/>
      <c r="CA9" s="640"/>
      <c r="CB9" s="644"/>
      <c r="CD9" s="633" t="s">
        <v>245</v>
      </c>
      <c r="CE9" s="634"/>
      <c r="CF9" s="634"/>
      <c r="CG9" s="634"/>
      <c r="CH9" s="634"/>
      <c r="CI9" s="634"/>
      <c r="CJ9" s="634"/>
      <c r="CK9" s="634"/>
      <c r="CL9" s="634"/>
      <c r="CM9" s="634"/>
      <c r="CN9" s="634"/>
      <c r="CO9" s="634"/>
      <c r="CP9" s="634"/>
      <c r="CQ9" s="635"/>
      <c r="CR9" s="636">
        <v>235269</v>
      </c>
      <c r="CS9" s="637"/>
      <c r="CT9" s="637"/>
      <c r="CU9" s="637"/>
      <c r="CV9" s="637"/>
      <c r="CW9" s="637"/>
      <c r="CX9" s="637"/>
      <c r="CY9" s="638"/>
      <c r="CZ9" s="639">
        <v>7.1</v>
      </c>
      <c r="DA9" s="639"/>
      <c r="DB9" s="639"/>
      <c r="DC9" s="639"/>
      <c r="DD9" s="645" t="s">
        <v>130</v>
      </c>
      <c r="DE9" s="637"/>
      <c r="DF9" s="637"/>
      <c r="DG9" s="637"/>
      <c r="DH9" s="637"/>
      <c r="DI9" s="637"/>
      <c r="DJ9" s="637"/>
      <c r="DK9" s="637"/>
      <c r="DL9" s="637"/>
      <c r="DM9" s="637"/>
      <c r="DN9" s="637"/>
      <c r="DO9" s="637"/>
      <c r="DP9" s="638"/>
      <c r="DQ9" s="645">
        <v>187564</v>
      </c>
      <c r="DR9" s="637"/>
      <c r="DS9" s="637"/>
      <c r="DT9" s="637"/>
      <c r="DU9" s="637"/>
      <c r="DV9" s="637"/>
      <c r="DW9" s="637"/>
      <c r="DX9" s="637"/>
      <c r="DY9" s="637"/>
      <c r="DZ9" s="637"/>
      <c r="EA9" s="637"/>
      <c r="EB9" s="637"/>
      <c r="EC9" s="646"/>
    </row>
    <row r="10" spans="2:143" ht="11.25" customHeight="1" x14ac:dyDescent="0.2">
      <c r="B10" s="633" t="s">
        <v>246</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130</v>
      </c>
      <c r="AA10" s="639"/>
      <c r="AB10" s="639"/>
      <c r="AC10" s="639"/>
      <c r="AD10" s="640" t="s">
        <v>247</v>
      </c>
      <c r="AE10" s="640"/>
      <c r="AF10" s="640"/>
      <c r="AG10" s="640"/>
      <c r="AH10" s="640"/>
      <c r="AI10" s="640"/>
      <c r="AJ10" s="640"/>
      <c r="AK10" s="640"/>
      <c r="AL10" s="641" t="s">
        <v>130</v>
      </c>
      <c r="AM10" s="642"/>
      <c r="AN10" s="642"/>
      <c r="AO10" s="643"/>
      <c r="AP10" s="633" t="s">
        <v>248</v>
      </c>
      <c r="AQ10" s="634"/>
      <c r="AR10" s="634"/>
      <c r="AS10" s="634"/>
      <c r="AT10" s="634"/>
      <c r="AU10" s="634"/>
      <c r="AV10" s="634"/>
      <c r="AW10" s="634"/>
      <c r="AX10" s="634"/>
      <c r="AY10" s="634"/>
      <c r="AZ10" s="634"/>
      <c r="BA10" s="634"/>
      <c r="BB10" s="634"/>
      <c r="BC10" s="634"/>
      <c r="BD10" s="634"/>
      <c r="BE10" s="634"/>
      <c r="BF10" s="635"/>
      <c r="BG10" s="636">
        <v>31744</v>
      </c>
      <c r="BH10" s="637"/>
      <c r="BI10" s="637"/>
      <c r="BJ10" s="637"/>
      <c r="BK10" s="637"/>
      <c r="BL10" s="637"/>
      <c r="BM10" s="637"/>
      <c r="BN10" s="638"/>
      <c r="BO10" s="639">
        <v>3.5</v>
      </c>
      <c r="BP10" s="639"/>
      <c r="BQ10" s="639"/>
      <c r="BR10" s="639"/>
      <c r="BS10" s="640" t="s">
        <v>130</v>
      </c>
      <c r="BT10" s="640"/>
      <c r="BU10" s="640"/>
      <c r="BV10" s="640"/>
      <c r="BW10" s="640"/>
      <c r="BX10" s="640"/>
      <c r="BY10" s="640"/>
      <c r="BZ10" s="640"/>
      <c r="CA10" s="640"/>
      <c r="CB10" s="644"/>
      <c r="CD10" s="633" t="s">
        <v>249</v>
      </c>
      <c r="CE10" s="634"/>
      <c r="CF10" s="634"/>
      <c r="CG10" s="634"/>
      <c r="CH10" s="634"/>
      <c r="CI10" s="634"/>
      <c r="CJ10" s="634"/>
      <c r="CK10" s="634"/>
      <c r="CL10" s="634"/>
      <c r="CM10" s="634"/>
      <c r="CN10" s="634"/>
      <c r="CO10" s="634"/>
      <c r="CP10" s="634"/>
      <c r="CQ10" s="635"/>
      <c r="CR10" s="636" t="s">
        <v>130</v>
      </c>
      <c r="CS10" s="637"/>
      <c r="CT10" s="637"/>
      <c r="CU10" s="637"/>
      <c r="CV10" s="637"/>
      <c r="CW10" s="637"/>
      <c r="CX10" s="637"/>
      <c r="CY10" s="638"/>
      <c r="CZ10" s="639" t="s">
        <v>130</v>
      </c>
      <c r="DA10" s="639"/>
      <c r="DB10" s="639"/>
      <c r="DC10" s="639"/>
      <c r="DD10" s="645" t="s">
        <v>130</v>
      </c>
      <c r="DE10" s="637"/>
      <c r="DF10" s="637"/>
      <c r="DG10" s="637"/>
      <c r="DH10" s="637"/>
      <c r="DI10" s="637"/>
      <c r="DJ10" s="637"/>
      <c r="DK10" s="637"/>
      <c r="DL10" s="637"/>
      <c r="DM10" s="637"/>
      <c r="DN10" s="637"/>
      <c r="DO10" s="637"/>
      <c r="DP10" s="638"/>
      <c r="DQ10" s="645" t="s">
        <v>130</v>
      </c>
      <c r="DR10" s="637"/>
      <c r="DS10" s="637"/>
      <c r="DT10" s="637"/>
      <c r="DU10" s="637"/>
      <c r="DV10" s="637"/>
      <c r="DW10" s="637"/>
      <c r="DX10" s="637"/>
      <c r="DY10" s="637"/>
      <c r="DZ10" s="637"/>
      <c r="EA10" s="637"/>
      <c r="EB10" s="637"/>
      <c r="EC10" s="646"/>
    </row>
    <row r="11" spans="2:143" ht="11.25" customHeight="1" x14ac:dyDescent="0.2">
      <c r="B11" s="633" t="s">
        <v>250</v>
      </c>
      <c r="C11" s="634"/>
      <c r="D11" s="634"/>
      <c r="E11" s="634"/>
      <c r="F11" s="634"/>
      <c r="G11" s="634"/>
      <c r="H11" s="634"/>
      <c r="I11" s="634"/>
      <c r="J11" s="634"/>
      <c r="K11" s="634"/>
      <c r="L11" s="634"/>
      <c r="M11" s="634"/>
      <c r="N11" s="634"/>
      <c r="O11" s="634"/>
      <c r="P11" s="634"/>
      <c r="Q11" s="635"/>
      <c r="R11" s="636">
        <v>96517</v>
      </c>
      <c r="S11" s="637"/>
      <c r="T11" s="637"/>
      <c r="U11" s="637"/>
      <c r="V11" s="637"/>
      <c r="W11" s="637"/>
      <c r="X11" s="637"/>
      <c r="Y11" s="638"/>
      <c r="Z11" s="641">
        <v>2.8</v>
      </c>
      <c r="AA11" s="642"/>
      <c r="AB11" s="642"/>
      <c r="AC11" s="648"/>
      <c r="AD11" s="645">
        <v>96517</v>
      </c>
      <c r="AE11" s="637"/>
      <c r="AF11" s="637"/>
      <c r="AG11" s="637"/>
      <c r="AH11" s="637"/>
      <c r="AI11" s="637"/>
      <c r="AJ11" s="637"/>
      <c r="AK11" s="638"/>
      <c r="AL11" s="641">
        <v>5.5</v>
      </c>
      <c r="AM11" s="642"/>
      <c r="AN11" s="642"/>
      <c r="AO11" s="643"/>
      <c r="AP11" s="633" t="s">
        <v>251</v>
      </c>
      <c r="AQ11" s="634"/>
      <c r="AR11" s="634"/>
      <c r="AS11" s="634"/>
      <c r="AT11" s="634"/>
      <c r="AU11" s="634"/>
      <c r="AV11" s="634"/>
      <c r="AW11" s="634"/>
      <c r="AX11" s="634"/>
      <c r="AY11" s="634"/>
      <c r="AZ11" s="634"/>
      <c r="BA11" s="634"/>
      <c r="BB11" s="634"/>
      <c r="BC11" s="634"/>
      <c r="BD11" s="634"/>
      <c r="BE11" s="634"/>
      <c r="BF11" s="635"/>
      <c r="BG11" s="636">
        <v>27515</v>
      </c>
      <c r="BH11" s="637"/>
      <c r="BI11" s="637"/>
      <c r="BJ11" s="637"/>
      <c r="BK11" s="637"/>
      <c r="BL11" s="637"/>
      <c r="BM11" s="637"/>
      <c r="BN11" s="638"/>
      <c r="BO11" s="639">
        <v>3</v>
      </c>
      <c r="BP11" s="639"/>
      <c r="BQ11" s="639"/>
      <c r="BR11" s="639"/>
      <c r="BS11" s="640">
        <v>7904</v>
      </c>
      <c r="BT11" s="640"/>
      <c r="BU11" s="640"/>
      <c r="BV11" s="640"/>
      <c r="BW11" s="640"/>
      <c r="BX11" s="640"/>
      <c r="BY11" s="640"/>
      <c r="BZ11" s="640"/>
      <c r="CA11" s="640"/>
      <c r="CB11" s="644"/>
      <c r="CD11" s="633" t="s">
        <v>252</v>
      </c>
      <c r="CE11" s="634"/>
      <c r="CF11" s="634"/>
      <c r="CG11" s="634"/>
      <c r="CH11" s="634"/>
      <c r="CI11" s="634"/>
      <c r="CJ11" s="634"/>
      <c r="CK11" s="634"/>
      <c r="CL11" s="634"/>
      <c r="CM11" s="634"/>
      <c r="CN11" s="634"/>
      <c r="CO11" s="634"/>
      <c r="CP11" s="634"/>
      <c r="CQ11" s="635"/>
      <c r="CR11" s="636">
        <v>104529</v>
      </c>
      <c r="CS11" s="637"/>
      <c r="CT11" s="637"/>
      <c r="CU11" s="637"/>
      <c r="CV11" s="637"/>
      <c r="CW11" s="637"/>
      <c r="CX11" s="637"/>
      <c r="CY11" s="638"/>
      <c r="CZ11" s="639">
        <v>3.1</v>
      </c>
      <c r="DA11" s="639"/>
      <c r="DB11" s="639"/>
      <c r="DC11" s="639"/>
      <c r="DD11" s="645">
        <v>12934</v>
      </c>
      <c r="DE11" s="637"/>
      <c r="DF11" s="637"/>
      <c r="DG11" s="637"/>
      <c r="DH11" s="637"/>
      <c r="DI11" s="637"/>
      <c r="DJ11" s="637"/>
      <c r="DK11" s="637"/>
      <c r="DL11" s="637"/>
      <c r="DM11" s="637"/>
      <c r="DN11" s="637"/>
      <c r="DO11" s="637"/>
      <c r="DP11" s="638"/>
      <c r="DQ11" s="645">
        <v>54500</v>
      </c>
      <c r="DR11" s="637"/>
      <c r="DS11" s="637"/>
      <c r="DT11" s="637"/>
      <c r="DU11" s="637"/>
      <c r="DV11" s="637"/>
      <c r="DW11" s="637"/>
      <c r="DX11" s="637"/>
      <c r="DY11" s="637"/>
      <c r="DZ11" s="637"/>
      <c r="EA11" s="637"/>
      <c r="EB11" s="637"/>
      <c r="EC11" s="646"/>
    </row>
    <row r="12" spans="2:143" ht="11.25" customHeight="1" x14ac:dyDescent="0.2">
      <c r="B12" s="633" t="s">
        <v>253</v>
      </c>
      <c r="C12" s="634"/>
      <c r="D12" s="634"/>
      <c r="E12" s="634"/>
      <c r="F12" s="634"/>
      <c r="G12" s="634"/>
      <c r="H12" s="634"/>
      <c r="I12" s="634"/>
      <c r="J12" s="634"/>
      <c r="K12" s="634"/>
      <c r="L12" s="634"/>
      <c r="M12" s="634"/>
      <c r="N12" s="634"/>
      <c r="O12" s="634"/>
      <c r="P12" s="634"/>
      <c r="Q12" s="635"/>
      <c r="R12" s="636" t="s">
        <v>130</v>
      </c>
      <c r="S12" s="637"/>
      <c r="T12" s="637"/>
      <c r="U12" s="637"/>
      <c r="V12" s="637"/>
      <c r="W12" s="637"/>
      <c r="X12" s="637"/>
      <c r="Y12" s="638"/>
      <c r="Z12" s="639" t="s">
        <v>139</v>
      </c>
      <c r="AA12" s="639"/>
      <c r="AB12" s="639"/>
      <c r="AC12" s="639"/>
      <c r="AD12" s="640" t="s">
        <v>130</v>
      </c>
      <c r="AE12" s="640"/>
      <c r="AF12" s="640"/>
      <c r="AG12" s="640"/>
      <c r="AH12" s="640"/>
      <c r="AI12" s="640"/>
      <c r="AJ12" s="640"/>
      <c r="AK12" s="640"/>
      <c r="AL12" s="641" t="s">
        <v>130</v>
      </c>
      <c r="AM12" s="642"/>
      <c r="AN12" s="642"/>
      <c r="AO12" s="643"/>
      <c r="AP12" s="633" t="s">
        <v>254</v>
      </c>
      <c r="AQ12" s="634"/>
      <c r="AR12" s="634"/>
      <c r="AS12" s="634"/>
      <c r="AT12" s="634"/>
      <c r="AU12" s="634"/>
      <c r="AV12" s="634"/>
      <c r="AW12" s="634"/>
      <c r="AX12" s="634"/>
      <c r="AY12" s="634"/>
      <c r="AZ12" s="634"/>
      <c r="BA12" s="634"/>
      <c r="BB12" s="634"/>
      <c r="BC12" s="634"/>
      <c r="BD12" s="634"/>
      <c r="BE12" s="634"/>
      <c r="BF12" s="635"/>
      <c r="BG12" s="636">
        <v>622502</v>
      </c>
      <c r="BH12" s="637"/>
      <c r="BI12" s="637"/>
      <c r="BJ12" s="637"/>
      <c r="BK12" s="637"/>
      <c r="BL12" s="637"/>
      <c r="BM12" s="637"/>
      <c r="BN12" s="638"/>
      <c r="BO12" s="639">
        <v>68.5</v>
      </c>
      <c r="BP12" s="639"/>
      <c r="BQ12" s="639"/>
      <c r="BR12" s="639"/>
      <c r="BS12" s="640">
        <v>77665</v>
      </c>
      <c r="BT12" s="640"/>
      <c r="BU12" s="640"/>
      <c r="BV12" s="640"/>
      <c r="BW12" s="640"/>
      <c r="BX12" s="640"/>
      <c r="BY12" s="640"/>
      <c r="BZ12" s="640"/>
      <c r="CA12" s="640"/>
      <c r="CB12" s="644"/>
      <c r="CD12" s="633" t="s">
        <v>255</v>
      </c>
      <c r="CE12" s="634"/>
      <c r="CF12" s="634"/>
      <c r="CG12" s="634"/>
      <c r="CH12" s="634"/>
      <c r="CI12" s="634"/>
      <c r="CJ12" s="634"/>
      <c r="CK12" s="634"/>
      <c r="CL12" s="634"/>
      <c r="CM12" s="634"/>
      <c r="CN12" s="634"/>
      <c r="CO12" s="634"/>
      <c r="CP12" s="634"/>
      <c r="CQ12" s="635"/>
      <c r="CR12" s="636">
        <v>59000</v>
      </c>
      <c r="CS12" s="637"/>
      <c r="CT12" s="637"/>
      <c r="CU12" s="637"/>
      <c r="CV12" s="637"/>
      <c r="CW12" s="637"/>
      <c r="CX12" s="637"/>
      <c r="CY12" s="638"/>
      <c r="CZ12" s="639">
        <v>1.8</v>
      </c>
      <c r="DA12" s="639"/>
      <c r="DB12" s="639"/>
      <c r="DC12" s="639"/>
      <c r="DD12" s="645" t="s">
        <v>130</v>
      </c>
      <c r="DE12" s="637"/>
      <c r="DF12" s="637"/>
      <c r="DG12" s="637"/>
      <c r="DH12" s="637"/>
      <c r="DI12" s="637"/>
      <c r="DJ12" s="637"/>
      <c r="DK12" s="637"/>
      <c r="DL12" s="637"/>
      <c r="DM12" s="637"/>
      <c r="DN12" s="637"/>
      <c r="DO12" s="637"/>
      <c r="DP12" s="638"/>
      <c r="DQ12" s="645">
        <v>9303</v>
      </c>
      <c r="DR12" s="637"/>
      <c r="DS12" s="637"/>
      <c r="DT12" s="637"/>
      <c r="DU12" s="637"/>
      <c r="DV12" s="637"/>
      <c r="DW12" s="637"/>
      <c r="DX12" s="637"/>
      <c r="DY12" s="637"/>
      <c r="DZ12" s="637"/>
      <c r="EA12" s="637"/>
      <c r="EB12" s="637"/>
      <c r="EC12" s="646"/>
    </row>
    <row r="13" spans="2:143" ht="11.25" customHeight="1" x14ac:dyDescent="0.2">
      <c r="B13" s="633" t="s">
        <v>256</v>
      </c>
      <c r="C13" s="634"/>
      <c r="D13" s="634"/>
      <c r="E13" s="634"/>
      <c r="F13" s="634"/>
      <c r="G13" s="634"/>
      <c r="H13" s="634"/>
      <c r="I13" s="634"/>
      <c r="J13" s="634"/>
      <c r="K13" s="634"/>
      <c r="L13" s="634"/>
      <c r="M13" s="634"/>
      <c r="N13" s="634"/>
      <c r="O13" s="634"/>
      <c r="P13" s="634"/>
      <c r="Q13" s="635"/>
      <c r="R13" s="636" t="s">
        <v>130</v>
      </c>
      <c r="S13" s="637"/>
      <c r="T13" s="637"/>
      <c r="U13" s="637"/>
      <c r="V13" s="637"/>
      <c r="W13" s="637"/>
      <c r="X13" s="637"/>
      <c r="Y13" s="638"/>
      <c r="Z13" s="639" t="s">
        <v>130</v>
      </c>
      <c r="AA13" s="639"/>
      <c r="AB13" s="639"/>
      <c r="AC13" s="639"/>
      <c r="AD13" s="640" t="s">
        <v>247</v>
      </c>
      <c r="AE13" s="640"/>
      <c r="AF13" s="640"/>
      <c r="AG13" s="640"/>
      <c r="AH13" s="640"/>
      <c r="AI13" s="640"/>
      <c r="AJ13" s="640"/>
      <c r="AK13" s="640"/>
      <c r="AL13" s="641" t="s">
        <v>139</v>
      </c>
      <c r="AM13" s="642"/>
      <c r="AN13" s="642"/>
      <c r="AO13" s="643"/>
      <c r="AP13" s="633" t="s">
        <v>257</v>
      </c>
      <c r="AQ13" s="634"/>
      <c r="AR13" s="634"/>
      <c r="AS13" s="634"/>
      <c r="AT13" s="634"/>
      <c r="AU13" s="634"/>
      <c r="AV13" s="634"/>
      <c r="AW13" s="634"/>
      <c r="AX13" s="634"/>
      <c r="AY13" s="634"/>
      <c r="AZ13" s="634"/>
      <c r="BA13" s="634"/>
      <c r="BB13" s="634"/>
      <c r="BC13" s="634"/>
      <c r="BD13" s="634"/>
      <c r="BE13" s="634"/>
      <c r="BF13" s="635"/>
      <c r="BG13" s="636">
        <v>622502</v>
      </c>
      <c r="BH13" s="637"/>
      <c r="BI13" s="637"/>
      <c r="BJ13" s="637"/>
      <c r="BK13" s="637"/>
      <c r="BL13" s="637"/>
      <c r="BM13" s="637"/>
      <c r="BN13" s="638"/>
      <c r="BO13" s="639">
        <v>68.5</v>
      </c>
      <c r="BP13" s="639"/>
      <c r="BQ13" s="639"/>
      <c r="BR13" s="639"/>
      <c r="BS13" s="640">
        <v>77665</v>
      </c>
      <c r="BT13" s="640"/>
      <c r="BU13" s="640"/>
      <c r="BV13" s="640"/>
      <c r="BW13" s="640"/>
      <c r="BX13" s="640"/>
      <c r="BY13" s="640"/>
      <c r="BZ13" s="640"/>
      <c r="CA13" s="640"/>
      <c r="CB13" s="644"/>
      <c r="CD13" s="633" t="s">
        <v>258</v>
      </c>
      <c r="CE13" s="634"/>
      <c r="CF13" s="634"/>
      <c r="CG13" s="634"/>
      <c r="CH13" s="634"/>
      <c r="CI13" s="634"/>
      <c r="CJ13" s="634"/>
      <c r="CK13" s="634"/>
      <c r="CL13" s="634"/>
      <c r="CM13" s="634"/>
      <c r="CN13" s="634"/>
      <c r="CO13" s="634"/>
      <c r="CP13" s="634"/>
      <c r="CQ13" s="635"/>
      <c r="CR13" s="636">
        <v>145330</v>
      </c>
      <c r="CS13" s="637"/>
      <c r="CT13" s="637"/>
      <c r="CU13" s="637"/>
      <c r="CV13" s="637"/>
      <c r="CW13" s="637"/>
      <c r="CX13" s="637"/>
      <c r="CY13" s="638"/>
      <c r="CZ13" s="639">
        <v>4.4000000000000004</v>
      </c>
      <c r="DA13" s="639"/>
      <c r="DB13" s="639"/>
      <c r="DC13" s="639"/>
      <c r="DD13" s="645">
        <v>66261</v>
      </c>
      <c r="DE13" s="637"/>
      <c r="DF13" s="637"/>
      <c r="DG13" s="637"/>
      <c r="DH13" s="637"/>
      <c r="DI13" s="637"/>
      <c r="DJ13" s="637"/>
      <c r="DK13" s="637"/>
      <c r="DL13" s="637"/>
      <c r="DM13" s="637"/>
      <c r="DN13" s="637"/>
      <c r="DO13" s="637"/>
      <c r="DP13" s="638"/>
      <c r="DQ13" s="645">
        <v>105440</v>
      </c>
      <c r="DR13" s="637"/>
      <c r="DS13" s="637"/>
      <c r="DT13" s="637"/>
      <c r="DU13" s="637"/>
      <c r="DV13" s="637"/>
      <c r="DW13" s="637"/>
      <c r="DX13" s="637"/>
      <c r="DY13" s="637"/>
      <c r="DZ13" s="637"/>
      <c r="EA13" s="637"/>
      <c r="EB13" s="637"/>
      <c r="EC13" s="646"/>
    </row>
    <row r="14" spans="2:143" ht="11.25" customHeight="1" x14ac:dyDescent="0.2">
      <c r="B14" s="633" t="s">
        <v>259</v>
      </c>
      <c r="C14" s="634"/>
      <c r="D14" s="634"/>
      <c r="E14" s="634"/>
      <c r="F14" s="634"/>
      <c r="G14" s="634"/>
      <c r="H14" s="634"/>
      <c r="I14" s="634"/>
      <c r="J14" s="634"/>
      <c r="K14" s="634"/>
      <c r="L14" s="634"/>
      <c r="M14" s="634"/>
      <c r="N14" s="634"/>
      <c r="O14" s="634"/>
      <c r="P14" s="634"/>
      <c r="Q14" s="635"/>
      <c r="R14" s="636">
        <v>1</v>
      </c>
      <c r="S14" s="637"/>
      <c r="T14" s="637"/>
      <c r="U14" s="637"/>
      <c r="V14" s="637"/>
      <c r="W14" s="637"/>
      <c r="X14" s="637"/>
      <c r="Y14" s="638"/>
      <c r="Z14" s="639">
        <v>0</v>
      </c>
      <c r="AA14" s="639"/>
      <c r="AB14" s="639"/>
      <c r="AC14" s="639"/>
      <c r="AD14" s="640">
        <v>1</v>
      </c>
      <c r="AE14" s="640"/>
      <c r="AF14" s="640"/>
      <c r="AG14" s="640"/>
      <c r="AH14" s="640"/>
      <c r="AI14" s="640"/>
      <c r="AJ14" s="640"/>
      <c r="AK14" s="640"/>
      <c r="AL14" s="641">
        <v>0</v>
      </c>
      <c r="AM14" s="642"/>
      <c r="AN14" s="642"/>
      <c r="AO14" s="643"/>
      <c r="AP14" s="633" t="s">
        <v>260</v>
      </c>
      <c r="AQ14" s="634"/>
      <c r="AR14" s="634"/>
      <c r="AS14" s="634"/>
      <c r="AT14" s="634"/>
      <c r="AU14" s="634"/>
      <c r="AV14" s="634"/>
      <c r="AW14" s="634"/>
      <c r="AX14" s="634"/>
      <c r="AY14" s="634"/>
      <c r="AZ14" s="634"/>
      <c r="BA14" s="634"/>
      <c r="BB14" s="634"/>
      <c r="BC14" s="634"/>
      <c r="BD14" s="634"/>
      <c r="BE14" s="634"/>
      <c r="BF14" s="635"/>
      <c r="BG14" s="636">
        <v>14338</v>
      </c>
      <c r="BH14" s="637"/>
      <c r="BI14" s="637"/>
      <c r="BJ14" s="637"/>
      <c r="BK14" s="637"/>
      <c r="BL14" s="637"/>
      <c r="BM14" s="637"/>
      <c r="BN14" s="638"/>
      <c r="BO14" s="639">
        <v>1.6</v>
      </c>
      <c r="BP14" s="639"/>
      <c r="BQ14" s="639"/>
      <c r="BR14" s="639"/>
      <c r="BS14" s="640" t="s">
        <v>130</v>
      </c>
      <c r="BT14" s="640"/>
      <c r="BU14" s="640"/>
      <c r="BV14" s="640"/>
      <c r="BW14" s="640"/>
      <c r="BX14" s="640"/>
      <c r="BY14" s="640"/>
      <c r="BZ14" s="640"/>
      <c r="CA14" s="640"/>
      <c r="CB14" s="644"/>
      <c r="CD14" s="633" t="s">
        <v>261</v>
      </c>
      <c r="CE14" s="634"/>
      <c r="CF14" s="634"/>
      <c r="CG14" s="634"/>
      <c r="CH14" s="634"/>
      <c r="CI14" s="634"/>
      <c r="CJ14" s="634"/>
      <c r="CK14" s="634"/>
      <c r="CL14" s="634"/>
      <c r="CM14" s="634"/>
      <c r="CN14" s="634"/>
      <c r="CO14" s="634"/>
      <c r="CP14" s="634"/>
      <c r="CQ14" s="635"/>
      <c r="CR14" s="636">
        <v>79479</v>
      </c>
      <c r="CS14" s="637"/>
      <c r="CT14" s="637"/>
      <c r="CU14" s="637"/>
      <c r="CV14" s="637"/>
      <c r="CW14" s="637"/>
      <c r="CX14" s="637"/>
      <c r="CY14" s="638"/>
      <c r="CZ14" s="639">
        <v>2.4</v>
      </c>
      <c r="DA14" s="639"/>
      <c r="DB14" s="639"/>
      <c r="DC14" s="639"/>
      <c r="DD14" s="645" t="s">
        <v>247</v>
      </c>
      <c r="DE14" s="637"/>
      <c r="DF14" s="637"/>
      <c r="DG14" s="637"/>
      <c r="DH14" s="637"/>
      <c r="DI14" s="637"/>
      <c r="DJ14" s="637"/>
      <c r="DK14" s="637"/>
      <c r="DL14" s="637"/>
      <c r="DM14" s="637"/>
      <c r="DN14" s="637"/>
      <c r="DO14" s="637"/>
      <c r="DP14" s="638"/>
      <c r="DQ14" s="645">
        <v>78270</v>
      </c>
      <c r="DR14" s="637"/>
      <c r="DS14" s="637"/>
      <c r="DT14" s="637"/>
      <c r="DU14" s="637"/>
      <c r="DV14" s="637"/>
      <c r="DW14" s="637"/>
      <c r="DX14" s="637"/>
      <c r="DY14" s="637"/>
      <c r="DZ14" s="637"/>
      <c r="EA14" s="637"/>
      <c r="EB14" s="637"/>
      <c r="EC14" s="646"/>
    </row>
    <row r="15" spans="2:143" ht="11.25" customHeight="1" x14ac:dyDescent="0.2">
      <c r="B15" s="633" t="s">
        <v>262</v>
      </c>
      <c r="C15" s="634"/>
      <c r="D15" s="634"/>
      <c r="E15" s="634"/>
      <c r="F15" s="634"/>
      <c r="G15" s="634"/>
      <c r="H15" s="634"/>
      <c r="I15" s="634"/>
      <c r="J15" s="634"/>
      <c r="K15" s="634"/>
      <c r="L15" s="634"/>
      <c r="M15" s="634"/>
      <c r="N15" s="634"/>
      <c r="O15" s="634"/>
      <c r="P15" s="634"/>
      <c r="Q15" s="635"/>
      <c r="R15" s="636" t="s">
        <v>139</v>
      </c>
      <c r="S15" s="637"/>
      <c r="T15" s="637"/>
      <c r="U15" s="637"/>
      <c r="V15" s="637"/>
      <c r="W15" s="637"/>
      <c r="X15" s="637"/>
      <c r="Y15" s="638"/>
      <c r="Z15" s="639" t="s">
        <v>247</v>
      </c>
      <c r="AA15" s="639"/>
      <c r="AB15" s="639"/>
      <c r="AC15" s="639"/>
      <c r="AD15" s="640" t="s">
        <v>130</v>
      </c>
      <c r="AE15" s="640"/>
      <c r="AF15" s="640"/>
      <c r="AG15" s="640"/>
      <c r="AH15" s="640"/>
      <c r="AI15" s="640"/>
      <c r="AJ15" s="640"/>
      <c r="AK15" s="640"/>
      <c r="AL15" s="641" t="s">
        <v>130</v>
      </c>
      <c r="AM15" s="642"/>
      <c r="AN15" s="642"/>
      <c r="AO15" s="643"/>
      <c r="AP15" s="633" t="s">
        <v>263</v>
      </c>
      <c r="AQ15" s="634"/>
      <c r="AR15" s="634"/>
      <c r="AS15" s="634"/>
      <c r="AT15" s="634"/>
      <c r="AU15" s="634"/>
      <c r="AV15" s="634"/>
      <c r="AW15" s="634"/>
      <c r="AX15" s="634"/>
      <c r="AY15" s="634"/>
      <c r="AZ15" s="634"/>
      <c r="BA15" s="634"/>
      <c r="BB15" s="634"/>
      <c r="BC15" s="634"/>
      <c r="BD15" s="634"/>
      <c r="BE15" s="634"/>
      <c r="BF15" s="635"/>
      <c r="BG15" s="636">
        <v>26977</v>
      </c>
      <c r="BH15" s="637"/>
      <c r="BI15" s="637"/>
      <c r="BJ15" s="637"/>
      <c r="BK15" s="637"/>
      <c r="BL15" s="637"/>
      <c r="BM15" s="637"/>
      <c r="BN15" s="638"/>
      <c r="BO15" s="639">
        <v>3</v>
      </c>
      <c r="BP15" s="639"/>
      <c r="BQ15" s="639"/>
      <c r="BR15" s="639"/>
      <c r="BS15" s="640" t="s">
        <v>130</v>
      </c>
      <c r="BT15" s="640"/>
      <c r="BU15" s="640"/>
      <c r="BV15" s="640"/>
      <c r="BW15" s="640"/>
      <c r="BX15" s="640"/>
      <c r="BY15" s="640"/>
      <c r="BZ15" s="640"/>
      <c r="CA15" s="640"/>
      <c r="CB15" s="644"/>
      <c r="CD15" s="633" t="s">
        <v>264</v>
      </c>
      <c r="CE15" s="634"/>
      <c r="CF15" s="634"/>
      <c r="CG15" s="634"/>
      <c r="CH15" s="634"/>
      <c r="CI15" s="634"/>
      <c r="CJ15" s="634"/>
      <c r="CK15" s="634"/>
      <c r="CL15" s="634"/>
      <c r="CM15" s="634"/>
      <c r="CN15" s="634"/>
      <c r="CO15" s="634"/>
      <c r="CP15" s="634"/>
      <c r="CQ15" s="635"/>
      <c r="CR15" s="636">
        <v>259679</v>
      </c>
      <c r="CS15" s="637"/>
      <c r="CT15" s="637"/>
      <c r="CU15" s="637"/>
      <c r="CV15" s="637"/>
      <c r="CW15" s="637"/>
      <c r="CX15" s="637"/>
      <c r="CY15" s="638"/>
      <c r="CZ15" s="639">
        <v>7.8</v>
      </c>
      <c r="DA15" s="639"/>
      <c r="DB15" s="639"/>
      <c r="DC15" s="639"/>
      <c r="DD15" s="645">
        <v>34286</v>
      </c>
      <c r="DE15" s="637"/>
      <c r="DF15" s="637"/>
      <c r="DG15" s="637"/>
      <c r="DH15" s="637"/>
      <c r="DI15" s="637"/>
      <c r="DJ15" s="637"/>
      <c r="DK15" s="637"/>
      <c r="DL15" s="637"/>
      <c r="DM15" s="637"/>
      <c r="DN15" s="637"/>
      <c r="DO15" s="637"/>
      <c r="DP15" s="638"/>
      <c r="DQ15" s="645">
        <v>208081</v>
      </c>
      <c r="DR15" s="637"/>
      <c r="DS15" s="637"/>
      <c r="DT15" s="637"/>
      <c r="DU15" s="637"/>
      <c r="DV15" s="637"/>
      <c r="DW15" s="637"/>
      <c r="DX15" s="637"/>
      <c r="DY15" s="637"/>
      <c r="DZ15" s="637"/>
      <c r="EA15" s="637"/>
      <c r="EB15" s="637"/>
      <c r="EC15" s="646"/>
    </row>
    <row r="16" spans="2:143" ht="11.25" customHeight="1" x14ac:dyDescent="0.2">
      <c r="B16" s="633" t="s">
        <v>265</v>
      </c>
      <c r="C16" s="634"/>
      <c r="D16" s="634"/>
      <c r="E16" s="634"/>
      <c r="F16" s="634"/>
      <c r="G16" s="634"/>
      <c r="H16" s="634"/>
      <c r="I16" s="634"/>
      <c r="J16" s="634"/>
      <c r="K16" s="634"/>
      <c r="L16" s="634"/>
      <c r="M16" s="634"/>
      <c r="N16" s="634"/>
      <c r="O16" s="634"/>
      <c r="P16" s="634"/>
      <c r="Q16" s="635"/>
      <c r="R16" s="636">
        <v>1049</v>
      </c>
      <c r="S16" s="637"/>
      <c r="T16" s="637"/>
      <c r="U16" s="637"/>
      <c r="V16" s="637"/>
      <c r="W16" s="637"/>
      <c r="X16" s="637"/>
      <c r="Y16" s="638"/>
      <c r="Z16" s="639">
        <v>0</v>
      </c>
      <c r="AA16" s="639"/>
      <c r="AB16" s="639"/>
      <c r="AC16" s="639"/>
      <c r="AD16" s="640">
        <v>1049</v>
      </c>
      <c r="AE16" s="640"/>
      <c r="AF16" s="640"/>
      <c r="AG16" s="640"/>
      <c r="AH16" s="640"/>
      <c r="AI16" s="640"/>
      <c r="AJ16" s="640"/>
      <c r="AK16" s="640"/>
      <c r="AL16" s="641">
        <v>0.1</v>
      </c>
      <c r="AM16" s="642"/>
      <c r="AN16" s="642"/>
      <c r="AO16" s="643"/>
      <c r="AP16" s="633" t="s">
        <v>266</v>
      </c>
      <c r="AQ16" s="634"/>
      <c r="AR16" s="634"/>
      <c r="AS16" s="634"/>
      <c r="AT16" s="634"/>
      <c r="AU16" s="634"/>
      <c r="AV16" s="634"/>
      <c r="AW16" s="634"/>
      <c r="AX16" s="634"/>
      <c r="AY16" s="634"/>
      <c r="AZ16" s="634"/>
      <c r="BA16" s="634"/>
      <c r="BB16" s="634"/>
      <c r="BC16" s="634"/>
      <c r="BD16" s="634"/>
      <c r="BE16" s="634"/>
      <c r="BF16" s="635"/>
      <c r="BG16" s="636" t="s">
        <v>139</v>
      </c>
      <c r="BH16" s="637"/>
      <c r="BI16" s="637"/>
      <c r="BJ16" s="637"/>
      <c r="BK16" s="637"/>
      <c r="BL16" s="637"/>
      <c r="BM16" s="637"/>
      <c r="BN16" s="638"/>
      <c r="BO16" s="639" t="s">
        <v>130</v>
      </c>
      <c r="BP16" s="639"/>
      <c r="BQ16" s="639"/>
      <c r="BR16" s="639"/>
      <c r="BS16" s="640" t="s">
        <v>130</v>
      </c>
      <c r="BT16" s="640"/>
      <c r="BU16" s="640"/>
      <c r="BV16" s="640"/>
      <c r="BW16" s="640"/>
      <c r="BX16" s="640"/>
      <c r="BY16" s="640"/>
      <c r="BZ16" s="640"/>
      <c r="CA16" s="640"/>
      <c r="CB16" s="644"/>
      <c r="CD16" s="633" t="s">
        <v>267</v>
      </c>
      <c r="CE16" s="634"/>
      <c r="CF16" s="634"/>
      <c r="CG16" s="634"/>
      <c r="CH16" s="634"/>
      <c r="CI16" s="634"/>
      <c r="CJ16" s="634"/>
      <c r="CK16" s="634"/>
      <c r="CL16" s="634"/>
      <c r="CM16" s="634"/>
      <c r="CN16" s="634"/>
      <c r="CO16" s="634"/>
      <c r="CP16" s="634"/>
      <c r="CQ16" s="635"/>
      <c r="CR16" s="636" t="s">
        <v>139</v>
      </c>
      <c r="CS16" s="637"/>
      <c r="CT16" s="637"/>
      <c r="CU16" s="637"/>
      <c r="CV16" s="637"/>
      <c r="CW16" s="637"/>
      <c r="CX16" s="637"/>
      <c r="CY16" s="638"/>
      <c r="CZ16" s="639" t="s">
        <v>139</v>
      </c>
      <c r="DA16" s="639"/>
      <c r="DB16" s="639"/>
      <c r="DC16" s="639"/>
      <c r="DD16" s="645" t="s">
        <v>130</v>
      </c>
      <c r="DE16" s="637"/>
      <c r="DF16" s="637"/>
      <c r="DG16" s="637"/>
      <c r="DH16" s="637"/>
      <c r="DI16" s="637"/>
      <c r="DJ16" s="637"/>
      <c r="DK16" s="637"/>
      <c r="DL16" s="637"/>
      <c r="DM16" s="637"/>
      <c r="DN16" s="637"/>
      <c r="DO16" s="637"/>
      <c r="DP16" s="638"/>
      <c r="DQ16" s="645" t="s">
        <v>130</v>
      </c>
      <c r="DR16" s="637"/>
      <c r="DS16" s="637"/>
      <c r="DT16" s="637"/>
      <c r="DU16" s="637"/>
      <c r="DV16" s="637"/>
      <c r="DW16" s="637"/>
      <c r="DX16" s="637"/>
      <c r="DY16" s="637"/>
      <c r="DZ16" s="637"/>
      <c r="EA16" s="637"/>
      <c r="EB16" s="637"/>
      <c r="EC16" s="646"/>
    </row>
    <row r="17" spans="2:133" ht="11.25" customHeight="1" x14ac:dyDescent="0.2">
      <c r="B17" s="633" t="s">
        <v>268</v>
      </c>
      <c r="C17" s="634"/>
      <c r="D17" s="634"/>
      <c r="E17" s="634"/>
      <c r="F17" s="634"/>
      <c r="G17" s="634"/>
      <c r="H17" s="634"/>
      <c r="I17" s="634"/>
      <c r="J17" s="634"/>
      <c r="K17" s="634"/>
      <c r="L17" s="634"/>
      <c r="M17" s="634"/>
      <c r="N17" s="634"/>
      <c r="O17" s="634"/>
      <c r="P17" s="634"/>
      <c r="Q17" s="635"/>
      <c r="R17" s="636">
        <v>9115</v>
      </c>
      <c r="S17" s="637"/>
      <c r="T17" s="637"/>
      <c r="U17" s="637"/>
      <c r="V17" s="637"/>
      <c r="W17" s="637"/>
      <c r="X17" s="637"/>
      <c r="Y17" s="638"/>
      <c r="Z17" s="639">
        <v>0.3</v>
      </c>
      <c r="AA17" s="639"/>
      <c r="AB17" s="639"/>
      <c r="AC17" s="639"/>
      <c r="AD17" s="640">
        <v>9115</v>
      </c>
      <c r="AE17" s="640"/>
      <c r="AF17" s="640"/>
      <c r="AG17" s="640"/>
      <c r="AH17" s="640"/>
      <c r="AI17" s="640"/>
      <c r="AJ17" s="640"/>
      <c r="AK17" s="640"/>
      <c r="AL17" s="641">
        <v>0.5</v>
      </c>
      <c r="AM17" s="642"/>
      <c r="AN17" s="642"/>
      <c r="AO17" s="643"/>
      <c r="AP17" s="633" t="s">
        <v>269</v>
      </c>
      <c r="AQ17" s="634"/>
      <c r="AR17" s="634"/>
      <c r="AS17" s="634"/>
      <c r="AT17" s="634"/>
      <c r="AU17" s="634"/>
      <c r="AV17" s="634"/>
      <c r="AW17" s="634"/>
      <c r="AX17" s="634"/>
      <c r="AY17" s="634"/>
      <c r="AZ17" s="634"/>
      <c r="BA17" s="634"/>
      <c r="BB17" s="634"/>
      <c r="BC17" s="634"/>
      <c r="BD17" s="634"/>
      <c r="BE17" s="634"/>
      <c r="BF17" s="635"/>
      <c r="BG17" s="636" t="s">
        <v>130</v>
      </c>
      <c r="BH17" s="637"/>
      <c r="BI17" s="637"/>
      <c r="BJ17" s="637"/>
      <c r="BK17" s="637"/>
      <c r="BL17" s="637"/>
      <c r="BM17" s="637"/>
      <c r="BN17" s="638"/>
      <c r="BO17" s="639" t="s">
        <v>139</v>
      </c>
      <c r="BP17" s="639"/>
      <c r="BQ17" s="639"/>
      <c r="BR17" s="639"/>
      <c r="BS17" s="640" t="s">
        <v>139</v>
      </c>
      <c r="BT17" s="640"/>
      <c r="BU17" s="640"/>
      <c r="BV17" s="640"/>
      <c r="BW17" s="640"/>
      <c r="BX17" s="640"/>
      <c r="BY17" s="640"/>
      <c r="BZ17" s="640"/>
      <c r="CA17" s="640"/>
      <c r="CB17" s="644"/>
      <c r="CD17" s="633" t="s">
        <v>270</v>
      </c>
      <c r="CE17" s="634"/>
      <c r="CF17" s="634"/>
      <c r="CG17" s="634"/>
      <c r="CH17" s="634"/>
      <c r="CI17" s="634"/>
      <c r="CJ17" s="634"/>
      <c r="CK17" s="634"/>
      <c r="CL17" s="634"/>
      <c r="CM17" s="634"/>
      <c r="CN17" s="634"/>
      <c r="CO17" s="634"/>
      <c r="CP17" s="634"/>
      <c r="CQ17" s="635"/>
      <c r="CR17" s="636">
        <v>262989</v>
      </c>
      <c r="CS17" s="637"/>
      <c r="CT17" s="637"/>
      <c r="CU17" s="637"/>
      <c r="CV17" s="637"/>
      <c r="CW17" s="637"/>
      <c r="CX17" s="637"/>
      <c r="CY17" s="638"/>
      <c r="CZ17" s="639">
        <v>7.9</v>
      </c>
      <c r="DA17" s="639"/>
      <c r="DB17" s="639"/>
      <c r="DC17" s="639"/>
      <c r="DD17" s="645" t="s">
        <v>130</v>
      </c>
      <c r="DE17" s="637"/>
      <c r="DF17" s="637"/>
      <c r="DG17" s="637"/>
      <c r="DH17" s="637"/>
      <c r="DI17" s="637"/>
      <c r="DJ17" s="637"/>
      <c r="DK17" s="637"/>
      <c r="DL17" s="637"/>
      <c r="DM17" s="637"/>
      <c r="DN17" s="637"/>
      <c r="DO17" s="637"/>
      <c r="DP17" s="638"/>
      <c r="DQ17" s="645">
        <v>260681</v>
      </c>
      <c r="DR17" s="637"/>
      <c r="DS17" s="637"/>
      <c r="DT17" s="637"/>
      <c r="DU17" s="637"/>
      <c r="DV17" s="637"/>
      <c r="DW17" s="637"/>
      <c r="DX17" s="637"/>
      <c r="DY17" s="637"/>
      <c r="DZ17" s="637"/>
      <c r="EA17" s="637"/>
      <c r="EB17" s="637"/>
      <c r="EC17" s="646"/>
    </row>
    <row r="18" spans="2:133" ht="11.25" customHeight="1" x14ac:dyDescent="0.2">
      <c r="B18" s="633" t="s">
        <v>271</v>
      </c>
      <c r="C18" s="634"/>
      <c r="D18" s="634"/>
      <c r="E18" s="634"/>
      <c r="F18" s="634"/>
      <c r="G18" s="634"/>
      <c r="H18" s="634"/>
      <c r="I18" s="634"/>
      <c r="J18" s="634"/>
      <c r="K18" s="634"/>
      <c r="L18" s="634"/>
      <c r="M18" s="634"/>
      <c r="N18" s="634"/>
      <c r="O18" s="634"/>
      <c r="P18" s="634"/>
      <c r="Q18" s="635"/>
      <c r="R18" s="636">
        <v>6744</v>
      </c>
      <c r="S18" s="637"/>
      <c r="T18" s="637"/>
      <c r="U18" s="637"/>
      <c r="V18" s="637"/>
      <c r="W18" s="637"/>
      <c r="X18" s="637"/>
      <c r="Y18" s="638"/>
      <c r="Z18" s="639">
        <v>0.2</v>
      </c>
      <c r="AA18" s="639"/>
      <c r="AB18" s="639"/>
      <c r="AC18" s="639"/>
      <c r="AD18" s="640">
        <v>6744</v>
      </c>
      <c r="AE18" s="640"/>
      <c r="AF18" s="640"/>
      <c r="AG18" s="640"/>
      <c r="AH18" s="640"/>
      <c r="AI18" s="640"/>
      <c r="AJ18" s="640"/>
      <c r="AK18" s="640"/>
      <c r="AL18" s="641">
        <v>0.4</v>
      </c>
      <c r="AM18" s="642"/>
      <c r="AN18" s="642"/>
      <c r="AO18" s="643"/>
      <c r="AP18" s="633" t="s">
        <v>272</v>
      </c>
      <c r="AQ18" s="634"/>
      <c r="AR18" s="634"/>
      <c r="AS18" s="634"/>
      <c r="AT18" s="634"/>
      <c r="AU18" s="634"/>
      <c r="AV18" s="634"/>
      <c r="AW18" s="634"/>
      <c r="AX18" s="634"/>
      <c r="AY18" s="634"/>
      <c r="AZ18" s="634"/>
      <c r="BA18" s="634"/>
      <c r="BB18" s="634"/>
      <c r="BC18" s="634"/>
      <c r="BD18" s="634"/>
      <c r="BE18" s="634"/>
      <c r="BF18" s="635"/>
      <c r="BG18" s="636" t="s">
        <v>139</v>
      </c>
      <c r="BH18" s="637"/>
      <c r="BI18" s="637"/>
      <c r="BJ18" s="637"/>
      <c r="BK18" s="637"/>
      <c r="BL18" s="637"/>
      <c r="BM18" s="637"/>
      <c r="BN18" s="638"/>
      <c r="BO18" s="639" t="s">
        <v>130</v>
      </c>
      <c r="BP18" s="639"/>
      <c r="BQ18" s="639"/>
      <c r="BR18" s="639"/>
      <c r="BS18" s="640" t="s">
        <v>130</v>
      </c>
      <c r="BT18" s="640"/>
      <c r="BU18" s="640"/>
      <c r="BV18" s="640"/>
      <c r="BW18" s="640"/>
      <c r="BX18" s="640"/>
      <c r="BY18" s="640"/>
      <c r="BZ18" s="640"/>
      <c r="CA18" s="640"/>
      <c r="CB18" s="644"/>
      <c r="CD18" s="633" t="s">
        <v>273</v>
      </c>
      <c r="CE18" s="634"/>
      <c r="CF18" s="634"/>
      <c r="CG18" s="634"/>
      <c r="CH18" s="634"/>
      <c r="CI18" s="634"/>
      <c r="CJ18" s="634"/>
      <c r="CK18" s="634"/>
      <c r="CL18" s="634"/>
      <c r="CM18" s="634"/>
      <c r="CN18" s="634"/>
      <c r="CO18" s="634"/>
      <c r="CP18" s="634"/>
      <c r="CQ18" s="635"/>
      <c r="CR18" s="636">
        <v>811</v>
      </c>
      <c r="CS18" s="637"/>
      <c r="CT18" s="637"/>
      <c r="CU18" s="637"/>
      <c r="CV18" s="637"/>
      <c r="CW18" s="637"/>
      <c r="CX18" s="637"/>
      <c r="CY18" s="638"/>
      <c r="CZ18" s="639">
        <v>0</v>
      </c>
      <c r="DA18" s="639"/>
      <c r="DB18" s="639"/>
      <c r="DC18" s="639"/>
      <c r="DD18" s="645" t="s">
        <v>139</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2">
      <c r="B19" s="633" t="s">
        <v>274</v>
      </c>
      <c r="C19" s="634"/>
      <c r="D19" s="634"/>
      <c r="E19" s="634"/>
      <c r="F19" s="634"/>
      <c r="G19" s="634"/>
      <c r="H19" s="634"/>
      <c r="I19" s="634"/>
      <c r="J19" s="634"/>
      <c r="K19" s="634"/>
      <c r="L19" s="634"/>
      <c r="M19" s="634"/>
      <c r="N19" s="634"/>
      <c r="O19" s="634"/>
      <c r="P19" s="634"/>
      <c r="Q19" s="635"/>
      <c r="R19" s="636">
        <v>5752</v>
      </c>
      <c r="S19" s="637"/>
      <c r="T19" s="637"/>
      <c r="U19" s="637"/>
      <c r="V19" s="637"/>
      <c r="W19" s="637"/>
      <c r="X19" s="637"/>
      <c r="Y19" s="638"/>
      <c r="Z19" s="639">
        <v>0.2</v>
      </c>
      <c r="AA19" s="639"/>
      <c r="AB19" s="639"/>
      <c r="AC19" s="639"/>
      <c r="AD19" s="640">
        <v>5752</v>
      </c>
      <c r="AE19" s="640"/>
      <c r="AF19" s="640"/>
      <c r="AG19" s="640"/>
      <c r="AH19" s="640"/>
      <c r="AI19" s="640"/>
      <c r="AJ19" s="640"/>
      <c r="AK19" s="640"/>
      <c r="AL19" s="641">
        <v>0.3</v>
      </c>
      <c r="AM19" s="642"/>
      <c r="AN19" s="642"/>
      <c r="AO19" s="643"/>
      <c r="AP19" s="633" t="s">
        <v>275</v>
      </c>
      <c r="AQ19" s="634"/>
      <c r="AR19" s="634"/>
      <c r="AS19" s="634"/>
      <c r="AT19" s="634"/>
      <c r="AU19" s="634"/>
      <c r="AV19" s="634"/>
      <c r="AW19" s="634"/>
      <c r="AX19" s="634"/>
      <c r="AY19" s="634"/>
      <c r="AZ19" s="634"/>
      <c r="BA19" s="634"/>
      <c r="BB19" s="634"/>
      <c r="BC19" s="634"/>
      <c r="BD19" s="634"/>
      <c r="BE19" s="634"/>
      <c r="BF19" s="635"/>
      <c r="BG19" s="636">
        <v>28</v>
      </c>
      <c r="BH19" s="637"/>
      <c r="BI19" s="637"/>
      <c r="BJ19" s="637"/>
      <c r="BK19" s="637"/>
      <c r="BL19" s="637"/>
      <c r="BM19" s="637"/>
      <c r="BN19" s="638"/>
      <c r="BO19" s="639">
        <v>0</v>
      </c>
      <c r="BP19" s="639"/>
      <c r="BQ19" s="639"/>
      <c r="BR19" s="639"/>
      <c r="BS19" s="640" t="s">
        <v>247</v>
      </c>
      <c r="BT19" s="640"/>
      <c r="BU19" s="640"/>
      <c r="BV19" s="640"/>
      <c r="BW19" s="640"/>
      <c r="BX19" s="640"/>
      <c r="BY19" s="640"/>
      <c r="BZ19" s="640"/>
      <c r="CA19" s="640"/>
      <c r="CB19" s="644"/>
      <c r="CD19" s="633" t="s">
        <v>276</v>
      </c>
      <c r="CE19" s="634"/>
      <c r="CF19" s="634"/>
      <c r="CG19" s="634"/>
      <c r="CH19" s="634"/>
      <c r="CI19" s="634"/>
      <c r="CJ19" s="634"/>
      <c r="CK19" s="634"/>
      <c r="CL19" s="634"/>
      <c r="CM19" s="634"/>
      <c r="CN19" s="634"/>
      <c r="CO19" s="634"/>
      <c r="CP19" s="634"/>
      <c r="CQ19" s="635"/>
      <c r="CR19" s="636" t="s">
        <v>139</v>
      </c>
      <c r="CS19" s="637"/>
      <c r="CT19" s="637"/>
      <c r="CU19" s="637"/>
      <c r="CV19" s="637"/>
      <c r="CW19" s="637"/>
      <c r="CX19" s="637"/>
      <c r="CY19" s="638"/>
      <c r="CZ19" s="639" t="s">
        <v>247</v>
      </c>
      <c r="DA19" s="639"/>
      <c r="DB19" s="639"/>
      <c r="DC19" s="639"/>
      <c r="DD19" s="645" t="s">
        <v>130</v>
      </c>
      <c r="DE19" s="637"/>
      <c r="DF19" s="637"/>
      <c r="DG19" s="637"/>
      <c r="DH19" s="637"/>
      <c r="DI19" s="637"/>
      <c r="DJ19" s="637"/>
      <c r="DK19" s="637"/>
      <c r="DL19" s="637"/>
      <c r="DM19" s="637"/>
      <c r="DN19" s="637"/>
      <c r="DO19" s="637"/>
      <c r="DP19" s="638"/>
      <c r="DQ19" s="645" t="s">
        <v>130</v>
      </c>
      <c r="DR19" s="637"/>
      <c r="DS19" s="637"/>
      <c r="DT19" s="637"/>
      <c r="DU19" s="637"/>
      <c r="DV19" s="637"/>
      <c r="DW19" s="637"/>
      <c r="DX19" s="637"/>
      <c r="DY19" s="637"/>
      <c r="DZ19" s="637"/>
      <c r="EA19" s="637"/>
      <c r="EB19" s="637"/>
      <c r="EC19" s="646"/>
    </row>
    <row r="20" spans="2:133" ht="11.25" customHeight="1" x14ac:dyDescent="0.2">
      <c r="B20" s="649" t="s">
        <v>277</v>
      </c>
      <c r="C20" s="650"/>
      <c r="D20" s="650"/>
      <c r="E20" s="650"/>
      <c r="F20" s="650"/>
      <c r="G20" s="650"/>
      <c r="H20" s="650"/>
      <c r="I20" s="650"/>
      <c r="J20" s="650"/>
      <c r="K20" s="650"/>
      <c r="L20" s="650"/>
      <c r="M20" s="650"/>
      <c r="N20" s="650"/>
      <c r="O20" s="650"/>
      <c r="P20" s="650"/>
      <c r="Q20" s="651"/>
      <c r="R20" s="636">
        <v>992</v>
      </c>
      <c r="S20" s="637"/>
      <c r="T20" s="637"/>
      <c r="U20" s="637"/>
      <c r="V20" s="637"/>
      <c r="W20" s="637"/>
      <c r="X20" s="637"/>
      <c r="Y20" s="638"/>
      <c r="Z20" s="639">
        <v>0</v>
      </c>
      <c r="AA20" s="639"/>
      <c r="AB20" s="639"/>
      <c r="AC20" s="639"/>
      <c r="AD20" s="640">
        <v>992</v>
      </c>
      <c r="AE20" s="640"/>
      <c r="AF20" s="640"/>
      <c r="AG20" s="640"/>
      <c r="AH20" s="640"/>
      <c r="AI20" s="640"/>
      <c r="AJ20" s="640"/>
      <c r="AK20" s="640"/>
      <c r="AL20" s="641">
        <v>0.1</v>
      </c>
      <c r="AM20" s="642"/>
      <c r="AN20" s="642"/>
      <c r="AO20" s="643"/>
      <c r="AP20" s="633" t="s">
        <v>278</v>
      </c>
      <c r="AQ20" s="634"/>
      <c r="AR20" s="634"/>
      <c r="AS20" s="634"/>
      <c r="AT20" s="634"/>
      <c r="AU20" s="634"/>
      <c r="AV20" s="634"/>
      <c r="AW20" s="634"/>
      <c r="AX20" s="634"/>
      <c r="AY20" s="634"/>
      <c r="AZ20" s="634"/>
      <c r="BA20" s="634"/>
      <c r="BB20" s="634"/>
      <c r="BC20" s="634"/>
      <c r="BD20" s="634"/>
      <c r="BE20" s="634"/>
      <c r="BF20" s="635"/>
      <c r="BG20" s="636">
        <v>28</v>
      </c>
      <c r="BH20" s="637"/>
      <c r="BI20" s="637"/>
      <c r="BJ20" s="637"/>
      <c r="BK20" s="637"/>
      <c r="BL20" s="637"/>
      <c r="BM20" s="637"/>
      <c r="BN20" s="638"/>
      <c r="BO20" s="639">
        <v>0</v>
      </c>
      <c r="BP20" s="639"/>
      <c r="BQ20" s="639"/>
      <c r="BR20" s="639"/>
      <c r="BS20" s="640" t="s">
        <v>247</v>
      </c>
      <c r="BT20" s="640"/>
      <c r="BU20" s="640"/>
      <c r="BV20" s="640"/>
      <c r="BW20" s="640"/>
      <c r="BX20" s="640"/>
      <c r="BY20" s="640"/>
      <c r="BZ20" s="640"/>
      <c r="CA20" s="640"/>
      <c r="CB20" s="644"/>
      <c r="CD20" s="633" t="s">
        <v>279</v>
      </c>
      <c r="CE20" s="634"/>
      <c r="CF20" s="634"/>
      <c r="CG20" s="634"/>
      <c r="CH20" s="634"/>
      <c r="CI20" s="634"/>
      <c r="CJ20" s="634"/>
      <c r="CK20" s="634"/>
      <c r="CL20" s="634"/>
      <c r="CM20" s="634"/>
      <c r="CN20" s="634"/>
      <c r="CO20" s="634"/>
      <c r="CP20" s="634"/>
      <c r="CQ20" s="635"/>
      <c r="CR20" s="636">
        <v>3324022</v>
      </c>
      <c r="CS20" s="637"/>
      <c r="CT20" s="637"/>
      <c r="CU20" s="637"/>
      <c r="CV20" s="637"/>
      <c r="CW20" s="637"/>
      <c r="CX20" s="637"/>
      <c r="CY20" s="638"/>
      <c r="CZ20" s="639">
        <v>100</v>
      </c>
      <c r="DA20" s="639"/>
      <c r="DB20" s="639"/>
      <c r="DC20" s="639"/>
      <c r="DD20" s="645">
        <v>928221</v>
      </c>
      <c r="DE20" s="637"/>
      <c r="DF20" s="637"/>
      <c r="DG20" s="637"/>
      <c r="DH20" s="637"/>
      <c r="DI20" s="637"/>
      <c r="DJ20" s="637"/>
      <c r="DK20" s="637"/>
      <c r="DL20" s="637"/>
      <c r="DM20" s="637"/>
      <c r="DN20" s="637"/>
      <c r="DO20" s="637"/>
      <c r="DP20" s="638"/>
      <c r="DQ20" s="645">
        <v>1890638</v>
      </c>
      <c r="DR20" s="637"/>
      <c r="DS20" s="637"/>
      <c r="DT20" s="637"/>
      <c r="DU20" s="637"/>
      <c r="DV20" s="637"/>
      <c r="DW20" s="637"/>
      <c r="DX20" s="637"/>
      <c r="DY20" s="637"/>
      <c r="DZ20" s="637"/>
      <c r="EA20" s="637"/>
      <c r="EB20" s="637"/>
      <c r="EC20" s="646"/>
    </row>
    <row r="21" spans="2:133" ht="11.25" customHeight="1" x14ac:dyDescent="0.2">
      <c r="B21" s="633" t="s">
        <v>280</v>
      </c>
      <c r="C21" s="634"/>
      <c r="D21" s="634"/>
      <c r="E21" s="634"/>
      <c r="F21" s="634"/>
      <c r="G21" s="634"/>
      <c r="H21" s="634"/>
      <c r="I21" s="634"/>
      <c r="J21" s="634"/>
      <c r="K21" s="634"/>
      <c r="L21" s="634"/>
      <c r="M21" s="634"/>
      <c r="N21" s="634"/>
      <c r="O21" s="634"/>
      <c r="P21" s="634"/>
      <c r="Q21" s="635"/>
      <c r="R21" s="636">
        <v>771512</v>
      </c>
      <c r="S21" s="637"/>
      <c r="T21" s="637"/>
      <c r="U21" s="637"/>
      <c r="V21" s="637"/>
      <c r="W21" s="637"/>
      <c r="X21" s="637"/>
      <c r="Y21" s="638"/>
      <c r="Z21" s="639">
        <v>22.5</v>
      </c>
      <c r="AA21" s="639"/>
      <c r="AB21" s="639"/>
      <c r="AC21" s="639"/>
      <c r="AD21" s="640">
        <v>722499</v>
      </c>
      <c r="AE21" s="640"/>
      <c r="AF21" s="640"/>
      <c r="AG21" s="640"/>
      <c r="AH21" s="640"/>
      <c r="AI21" s="640"/>
      <c r="AJ21" s="640"/>
      <c r="AK21" s="640"/>
      <c r="AL21" s="641">
        <v>40.9</v>
      </c>
      <c r="AM21" s="642"/>
      <c r="AN21" s="642"/>
      <c r="AO21" s="643"/>
      <c r="AP21" s="633" t="s">
        <v>281</v>
      </c>
      <c r="AQ21" s="652"/>
      <c r="AR21" s="652"/>
      <c r="AS21" s="652"/>
      <c r="AT21" s="652"/>
      <c r="AU21" s="652"/>
      <c r="AV21" s="652"/>
      <c r="AW21" s="652"/>
      <c r="AX21" s="652"/>
      <c r="AY21" s="652"/>
      <c r="AZ21" s="652"/>
      <c r="BA21" s="652"/>
      <c r="BB21" s="652"/>
      <c r="BC21" s="652"/>
      <c r="BD21" s="652"/>
      <c r="BE21" s="652"/>
      <c r="BF21" s="653"/>
      <c r="BG21" s="636">
        <v>28</v>
      </c>
      <c r="BH21" s="637"/>
      <c r="BI21" s="637"/>
      <c r="BJ21" s="637"/>
      <c r="BK21" s="637"/>
      <c r="BL21" s="637"/>
      <c r="BM21" s="637"/>
      <c r="BN21" s="638"/>
      <c r="BO21" s="639">
        <v>0</v>
      </c>
      <c r="BP21" s="639"/>
      <c r="BQ21" s="639"/>
      <c r="BR21" s="639"/>
      <c r="BS21" s="640" t="s">
        <v>139</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282</v>
      </c>
      <c r="C22" s="634"/>
      <c r="D22" s="634"/>
      <c r="E22" s="634"/>
      <c r="F22" s="634"/>
      <c r="G22" s="634"/>
      <c r="H22" s="634"/>
      <c r="I22" s="634"/>
      <c r="J22" s="634"/>
      <c r="K22" s="634"/>
      <c r="L22" s="634"/>
      <c r="M22" s="634"/>
      <c r="N22" s="634"/>
      <c r="O22" s="634"/>
      <c r="P22" s="634"/>
      <c r="Q22" s="635"/>
      <c r="R22" s="636">
        <v>722499</v>
      </c>
      <c r="S22" s="637"/>
      <c r="T22" s="637"/>
      <c r="U22" s="637"/>
      <c r="V22" s="637"/>
      <c r="W22" s="637"/>
      <c r="X22" s="637"/>
      <c r="Y22" s="638"/>
      <c r="Z22" s="639">
        <v>21</v>
      </c>
      <c r="AA22" s="639"/>
      <c r="AB22" s="639"/>
      <c r="AC22" s="639"/>
      <c r="AD22" s="640">
        <v>722499</v>
      </c>
      <c r="AE22" s="640"/>
      <c r="AF22" s="640"/>
      <c r="AG22" s="640"/>
      <c r="AH22" s="640"/>
      <c r="AI22" s="640"/>
      <c r="AJ22" s="640"/>
      <c r="AK22" s="640"/>
      <c r="AL22" s="641">
        <v>40.9</v>
      </c>
      <c r="AM22" s="642"/>
      <c r="AN22" s="642"/>
      <c r="AO22" s="643"/>
      <c r="AP22" s="633" t="s">
        <v>283</v>
      </c>
      <c r="AQ22" s="652"/>
      <c r="AR22" s="652"/>
      <c r="AS22" s="652"/>
      <c r="AT22" s="652"/>
      <c r="AU22" s="652"/>
      <c r="AV22" s="652"/>
      <c r="AW22" s="652"/>
      <c r="AX22" s="652"/>
      <c r="AY22" s="652"/>
      <c r="AZ22" s="652"/>
      <c r="BA22" s="652"/>
      <c r="BB22" s="652"/>
      <c r="BC22" s="652"/>
      <c r="BD22" s="652"/>
      <c r="BE22" s="652"/>
      <c r="BF22" s="653"/>
      <c r="BG22" s="636" t="s">
        <v>130</v>
      </c>
      <c r="BH22" s="637"/>
      <c r="BI22" s="637"/>
      <c r="BJ22" s="637"/>
      <c r="BK22" s="637"/>
      <c r="BL22" s="637"/>
      <c r="BM22" s="637"/>
      <c r="BN22" s="638"/>
      <c r="BO22" s="639" t="s">
        <v>247</v>
      </c>
      <c r="BP22" s="639"/>
      <c r="BQ22" s="639"/>
      <c r="BR22" s="639"/>
      <c r="BS22" s="640" t="s">
        <v>130</v>
      </c>
      <c r="BT22" s="640"/>
      <c r="BU22" s="640"/>
      <c r="BV22" s="640"/>
      <c r="BW22" s="640"/>
      <c r="BX22" s="640"/>
      <c r="BY22" s="640"/>
      <c r="BZ22" s="640"/>
      <c r="CA22" s="640"/>
      <c r="CB22" s="644"/>
      <c r="CD22" s="618" t="s">
        <v>284</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285</v>
      </c>
      <c r="C23" s="634"/>
      <c r="D23" s="634"/>
      <c r="E23" s="634"/>
      <c r="F23" s="634"/>
      <c r="G23" s="634"/>
      <c r="H23" s="634"/>
      <c r="I23" s="634"/>
      <c r="J23" s="634"/>
      <c r="K23" s="634"/>
      <c r="L23" s="634"/>
      <c r="M23" s="634"/>
      <c r="N23" s="634"/>
      <c r="O23" s="634"/>
      <c r="P23" s="634"/>
      <c r="Q23" s="635"/>
      <c r="R23" s="636">
        <v>49013</v>
      </c>
      <c r="S23" s="637"/>
      <c r="T23" s="637"/>
      <c r="U23" s="637"/>
      <c r="V23" s="637"/>
      <c r="W23" s="637"/>
      <c r="X23" s="637"/>
      <c r="Y23" s="638"/>
      <c r="Z23" s="639">
        <v>1.4</v>
      </c>
      <c r="AA23" s="639"/>
      <c r="AB23" s="639"/>
      <c r="AC23" s="639"/>
      <c r="AD23" s="640" t="s">
        <v>130</v>
      </c>
      <c r="AE23" s="640"/>
      <c r="AF23" s="640"/>
      <c r="AG23" s="640"/>
      <c r="AH23" s="640"/>
      <c r="AI23" s="640"/>
      <c r="AJ23" s="640"/>
      <c r="AK23" s="640"/>
      <c r="AL23" s="641" t="s">
        <v>130</v>
      </c>
      <c r="AM23" s="642"/>
      <c r="AN23" s="642"/>
      <c r="AO23" s="643"/>
      <c r="AP23" s="633" t="s">
        <v>286</v>
      </c>
      <c r="AQ23" s="652"/>
      <c r="AR23" s="652"/>
      <c r="AS23" s="652"/>
      <c r="AT23" s="652"/>
      <c r="AU23" s="652"/>
      <c r="AV23" s="652"/>
      <c r="AW23" s="652"/>
      <c r="AX23" s="652"/>
      <c r="AY23" s="652"/>
      <c r="AZ23" s="652"/>
      <c r="BA23" s="652"/>
      <c r="BB23" s="652"/>
      <c r="BC23" s="652"/>
      <c r="BD23" s="652"/>
      <c r="BE23" s="652"/>
      <c r="BF23" s="653"/>
      <c r="BG23" s="636" t="s">
        <v>139</v>
      </c>
      <c r="BH23" s="637"/>
      <c r="BI23" s="637"/>
      <c r="BJ23" s="637"/>
      <c r="BK23" s="637"/>
      <c r="BL23" s="637"/>
      <c r="BM23" s="637"/>
      <c r="BN23" s="638"/>
      <c r="BO23" s="639" t="s">
        <v>247</v>
      </c>
      <c r="BP23" s="639"/>
      <c r="BQ23" s="639"/>
      <c r="BR23" s="639"/>
      <c r="BS23" s="640" t="s">
        <v>130</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287</v>
      </c>
      <c r="CS23" s="619"/>
      <c r="CT23" s="619"/>
      <c r="CU23" s="619"/>
      <c r="CV23" s="619"/>
      <c r="CW23" s="619"/>
      <c r="CX23" s="619"/>
      <c r="CY23" s="620"/>
      <c r="CZ23" s="618" t="s">
        <v>288</v>
      </c>
      <c r="DA23" s="619"/>
      <c r="DB23" s="619"/>
      <c r="DC23" s="620"/>
      <c r="DD23" s="618" t="s">
        <v>289</v>
      </c>
      <c r="DE23" s="619"/>
      <c r="DF23" s="619"/>
      <c r="DG23" s="619"/>
      <c r="DH23" s="619"/>
      <c r="DI23" s="619"/>
      <c r="DJ23" s="619"/>
      <c r="DK23" s="620"/>
      <c r="DL23" s="663" t="s">
        <v>290</v>
      </c>
      <c r="DM23" s="664"/>
      <c r="DN23" s="664"/>
      <c r="DO23" s="664"/>
      <c r="DP23" s="664"/>
      <c r="DQ23" s="664"/>
      <c r="DR23" s="664"/>
      <c r="DS23" s="664"/>
      <c r="DT23" s="664"/>
      <c r="DU23" s="664"/>
      <c r="DV23" s="665"/>
      <c r="DW23" s="618" t="s">
        <v>291</v>
      </c>
      <c r="DX23" s="619"/>
      <c r="DY23" s="619"/>
      <c r="DZ23" s="619"/>
      <c r="EA23" s="619"/>
      <c r="EB23" s="619"/>
      <c r="EC23" s="620"/>
    </row>
    <row r="24" spans="2:133" ht="11.25" customHeight="1" x14ac:dyDescent="0.2">
      <c r="B24" s="633" t="s">
        <v>292</v>
      </c>
      <c r="C24" s="634"/>
      <c r="D24" s="634"/>
      <c r="E24" s="634"/>
      <c r="F24" s="634"/>
      <c r="G24" s="634"/>
      <c r="H24" s="634"/>
      <c r="I24" s="634"/>
      <c r="J24" s="634"/>
      <c r="K24" s="634"/>
      <c r="L24" s="634"/>
      <c r="M24" s="634"/>
      <c r="N24" s="634"/>
      <c r="O24" s="634"/>
      <c r="P24" s="634"/>
      <c r="Q24" s="635"/>
      <c r="R24" s="636" t="s">
        <v>247</v>
      </c>
      <c r="S24" s="637"/>
      <c r="T24" s="637"/>
      <c r="U24" s="637"/>
      <c r="V24" s="637"/>
      <c r="W24" s="637"/>
      <c r="X24" s="637"/>
      <c r="Y24" s="638"/>
      <c r="Z24" s="639" t="s">
        <v>247</v>
      </c>
      <c r="AA24" s="639"/>
      <c r="AB24" s="639"/>
      <c r="AC24" s="639"/>
      <c r="AD24" s="640" t="s">
        <v>247</v>
      </c>
      <c r="AE24" s="640"/>
      <c r="AF24" s="640"/>
      <c r="AG24" s="640"/>
      <c r="AH24" s="640"/>
      <c r="AI24" s="640"/>
      <c r="AJ24" s="640"/>
      <c r="AK24" s="640"/>
      <c r="AL24" s="641" t="s">
        <v>130</v>
      </c>
      <c r="AM24" s="642"/>
      <c r="AN24" s="642"/>
      <c r="AO24" s="643"/>
      <c r="AP24" s="633" t="s">
        <v>293</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247</v>
      </c>
      <c r="BP24" s="639"/>
      <c r="BQ24" s="639"/>
      <c r="BR24" s="639"/>
      <c r="BS24" s="640" t="s">
        <v>130</v>
      </c>
      <c r="BT24" s="640"/>
      <c r="BU24" s="640"/>
      <c r="BV24" s="640"/>
      <c r="BW24" s="640"/>
      <c r="BX24" s="640"/>
      <c r="BY24" s="640"/>
      <c r="BZ24" s="640"/>
      <c r="CA24" s="640"/>
      <c r="CB24" s="644"/>
      <c r="CD24" s="622" t="s">
        <v>294</v>
      </c>
      <c r="CE24" s="623"/>
      <c r="CF24" s="623"/>
      <c r="CG24" s="623"/>
      <c r="CH24" s="623"/>
      <c r="CI24" s="623"/>
      <c r="CJ24" s="623"/>
      <c r="CK24" s="623"/>
      <c r="CL24" s="623"/>
      <c r="CM24" s="623"/>
      <c r="CN24" s="623"/>
      <c r="CO24" s="623"/>
      <c r="CP24" s="623"/>
      <c r="CQ24" s="624"/>
      <c r="CR24" s="625">
        <v>1256347</v>
      </c>
      <c r="CS24" s="626"/>
      <c r="CT24" s="626"/>
      <c r="CU24" s="626"/>
      <c r="CV24" s="626"/>
      <c r="CW24" s="626"/>
      <c r="CX24" s="626"/>
      <c r="CY24" s="627"/>
      <c r="CZ24" s="630">
        <v>37.799999999999997</v>
      </c>
      <c r="DA24" s="631"/>
      <c r="DB24" s="631"/>
      <c r="DC24" s="647"/>
      <c r="DD24" s="668">
        <v>897066</v>
      </c>
      <c r="DE24" s="626"/>
      <c r="DF24" s="626"/>
      <c r="DG24" s="626"/>
      <c r="DH24" s="626"/>
      <c r="DI24" s="626"/>
      <c r="DJ24" s="626"/>
      <c r="DK24" s="627"/>
      <c r="DL24" s="668">
        <v>832025</v>
      </c>
      <c r="DM24" s="626"/>
      <c r="DN24" s="626"/>
      <c r="DO24" s="626"/>
      <c r="DP24" s="626"/>
      <c r="DQ24" s="626"/>
      <c r="DR24" s="626"/>
      <c r="DS24" s="626"/>
      <c r="DT24" s="626"/>
      <c r="DU24" s="626"/>
      <c r="DV24" s="627"/>
      <c r="DW24" s="630">
        <v>46.1</v>
      </c>
      <c r="DX24" s="631"/>
      <c r="DY24" s="631"/>
      <c r="DZ24" s="631"/>
      <c r="EA24" s="631"/>
      <c r="EB24" s="631"/>
      <c r="EC24" s="632"/>
    </row>
    <row r="25" spans="2:133" ht="11.25" customHeight="1" x14ac:dyDescent="0.2">
      <c r="B25" s="633" t="s">
        <v>295</v>
      </c>
      <c r="C25" s="634"/>
      <c r="D25" s="634"/>
      <c r="E25" s="634"/>
      <c r="F25" s="634"/>
      <c r="G25" s="634"/>
      <c r="H25" s="634"/>
      <c r="I25" s="634"/>
      <c r="J25" s="634"/>
      <c r="K25" s="634"/>
      <c r="L25" s="634"/>
      <c r="M25" s="634"/>
      <c r="N25" s="634"/>
      <c r="O25" s="634"/>
      <c r="P25" s="634"/>
      <c r="Q25" s="635"/>
      <c r="R25" s="636">
        <v>1809467</v>
      </c>
      <c r="S25" s="637"/>
      <c r="T25" s="637"/>
      <c r="U25" s="637"/>
      <c r="V25" s="637"/>
      <c r="W25" s="637"/>
      <c r="X25" s="637"/>
      <c r="Y25" s="638"/>
      <c r="Z25" s="639">
        <v>52.7</v>
      </c>
      <c r="AA25" s="639"/>
      <c r="AB25" s="639"/>
      <c r="AC25" s="639"/>
      <c r="AD25" s="640">
        <v>1760454</v>
      </c>
      <c r="AE25" s="640"/>
      <c r="AF25" s="640"/>
      <c r="AG25" s="640"/>
      <c r="AH25" s="640"/>
      <c r="AI25" s="640"/>
      <c r="AJ25" s="640"/>
      <c r="AK25" s="640"/>
      <c r="AL25" s="641">
        <v>99.6</v>
      </c>
      <c r="AM25" s="642"/>
      <c r="AN25" s="642"/>
      <c r="AO25" s="643"/>
      <c r="AP25" s="633" t="s">
        <v>296</v>
      </c>
      <c r="AQ25" s="652"/>
      <c r="AR25" s="652"/>
      <c r="AS25" s="652"/>
      <c r="AT25" s="652"/>
      <c r="AU25" s="652"/>
      <c r="AV25" s="652"/>
      <c r="AW25" s="652"/>
      <c r="AX25" s="652"/>
      <c r="AY25" s="652"/>
      <c r="AZ25" s="652"/>
      <c r="BA25" s="652"/>
      <c r="BB25" s="652"/>
      <c r="BC25" s="652"/>
      <c r="BD25" s="652"/>
      <c r="BE25" s="652"/>
      <c r="BF25" s="653"/>
      <c r="BG25" s="636" t="s">
        <v>130</v>
      </c>
      <c r="BH25" s="637"/>
      <c r="BI25" s="637"/>
      <c r="BJ25" s="637"/>
      <c r="BK25" s="637"/>
      <c r="BL25" s="637"/>
      <c r="BM25" s="637"/>
      <c r="BN25" s="638"/>
      <c r="BO25" s="639" t="s">
        <v>130</v>
      </c>
      <c r="BP25" s="639"/>
      <c r="BQ25" s="639"/>
      <c r="BR25" s="639"/>
      <c r="BS25" s="640" t="s">
        <v>247</v>
      </c>
      <c r="BT25" s="640"/>
      <c r="BU25" s="640"/>
      <c r="BV25" s="640"/>
      <c r="BW25" s="640"/>
      <c r="BX25" s="640"/>
      <c r="BY25" s="640"/>
      <c r="BZ25" s="640"/>
      <c r="CA25" s="640"/>
      <c r="CB25" s="644"/>
      <c r="CD25" s="633" t="s">
        <v>297</v>
      </c>
      <c r="CE25" s="634"/>
      <c r="CF25" s="634"/>
      <c r="CG25" s="634"/>
      <c r="CH25" s="634"/>
      <c r="CI25" s="634"/>
      <c r="CJ25" s="634"/>
      <c r="CK25" s="634"/>
      <c r="CL25" s="634"/>
      <c r="CM25" s="634"/>
      <c r="CN25" s="634"/>
      <c r="CO25" s="634"/>
      <c r="CP25" s="634"/>
      <c r="CQ25" s="635"/>
      <c r="CR25" s="636">
        <v>621967</v>
      </c>
      <c r="CS25" s="669"/>
      <c r="CT25" s="669"/>
      <c r="CU25" s="669"/>
      <c r="CV25" s="669"/>
      <c r="CW25" s="669"/>
      <c r="CX25" s="669"/>
      <c r="CY25" s="670"/>
      <c r="CZ25" s="641">
        <v>18.7</v>
      </c>
      <c r="DA25" s="666"/>
      <c r="DB25" s="666"/>
      <c r="DC25" s="671"/>
      <c r="DD25" s="645">
        <v>549201</v>
      </c>
      <c r="DE25" s="669"/>
      <c r="DF25" s="669"/>
      <c r="DG25" s="669"/>
      <c r="DH25" s="669"/>
      <c r="DI25" s="669"/>
      <c r="DJ25" s="669"/>
      <c r="DK25" s="670"/>
      <c r="DL25" s="645">
        <v>488262</v>
      </c>
      <c r="DM25" s="669"/>
      <c r="DN25" s="669"/>
      <c r="DO25" s="669"/>
      <c r="DP25" s="669"/>
      <c r="DQ25" s="669"/>
      <c r="DR25" s="669"/>
      <c r="DS25" s="669"/>
      <c r="DT25" s="669"/>
      <c r="DU25" s="669"/>
      <c r="DV25" s="670"/>
      <c r="DW25" s="641">
        <v>27.1</v>
      </c>
      <c r="DX25" s="666"/>
      <c r="DY25" s="666"/>
      <c r="DZ25" s="666"/>
      <c r="EA25" s="666"/>
      <c r="EB25" s="666"/>
      <c r="EC25" s="667"/>
    </row>
    <row r="26" spans="2:133" ht="11.25" customHeight="1" x14ac:dyDescent="0.2">
      <c r="B26" s="633" t="s">
        <v>298</v>
      </c>
      <c r="C26" s="634"/>
      <c r="D26" s="634"/>
      <c r="E26" s="634"/>
      <c r="F26" s="634"/>
      <c r="G26" s="634"/>
      <c r="H26" s="634"/>
      <c r="I26" s="634"/>
      <c r="J26" s="634"/>
      <c r="K26" s="634"/>
      <c r="L26" s="634"/>
      <c r="M26" s="634"/>
      <c r="N26" s="634"/>
      <c r="O26" s="634"/>
      <c r="P26" s="634"/>
      <c r="Q26" s="635"/>
      <c r="R26" s="636">
        <v>481</v>
      </c>
      <c r="S26" s="637"/>
      <c r="T26" s="637"/>
      <c r="U26" s="637"/>
      <c r="V26" s="637"/>
      <c r="W26" s="637"/>
      <c r="X26" s="637"/>
      <c r="Y26" s="638"/>
      <c r="Z26" s="639">
        <v>0</v>
      </c>
      <c r="AA26" s="639"/>
      <c r="AB26" s="639"/>
      <c r="AC26" s="639"/>
      <c r="AD26" s="640">
        <v>481</v>
      </c>
      <c r="AE26" s="640"/>
      <c r="AF26" s="640"/>
      <c r="AG26" s="640"/>
      <c r="AH26" s="640"/>
      <c r="AI26" s="640"/>
      <c r="AJ26" s="640"/>
      <c r="AK26" s="640"/>
      <c r="AL26" s="641">
        <v>0</v>
      </c>
      <c r="AM26" s="642"/>
      <c r="AN26" s="642"/>
      <c r="AO26" s="643"/>
      <c r="AP26" s="633" t="s">
        <v>299</v>
      </c>
      <c r="AQ26" s="652"/>
      <c r="AR26" s="652"/>
      <c r="AS26" s="652"/>
      <c r="AT26" s="652"/>
      <c r="AU26" s="652"/>
      <c r="AV26" s="652"/>
      <c r="AW26" s="652"/>
      <c r="AX26" s="652"/>
      <c r="AY26" s="652"/>
      <c r="AZ26" s="652"/>
      <c r="BA26" s="652"/>
      <c r="BB26" s="652"/>
      <c r="BC26" s="652"/>
      <c r="BD26" s="652"/>
      <c r="BE26" s="652"/>
      <c r="BF26" s="653"/>
      <c r="BG26" s="636" t="s">
        <v>139</v>
      </c>
      <c r="BH26" s="637"/>
      <c r="BI26" s="637"/>
      <c r="BJ26" s="637"/>
      <c r="BK26" s="637"/>
      <c r="BL26" s="637"/>
      <c r="BM26" s="637"/>
      <c r="BN26" s="638"/>
      <c r="BO26" s="639" t="s">
        <v>130</v>
      </c>
      <c r="BP26" s="639"/>
      <c r="BQ26" s="639"/>
      <c r="BR26" s="639"/>
      <c r="BS26" s="640" t="s">
        <v>139</v>
      </c>
      <c r="BT26" s="640"/>
      <c r="BU26" s="640"/>
      <c r="BV26" s="640"/>
      <c r="BW26" s="640"/>
      <c r="BX26" s="640"/>
      <c r="BY26" s="640"/>
      <c r="BZ26" s="640"/>
      <c r="CA26" s="640"/>
      <c r="CB26" s="644"/>
      <c r="CD26" s="633" t="s">
        <v>300</v>
      </c>
      <c r="CE26" s="634"/>
      <c r="CF26" s="634"/>
      <c r="CG26" s="634"/>
      <c r="CH26" s="634"/>
      <c r="CI26" s="634"/>
      <c r="CJ26" s="634"/>
      <c r="CK26" s="634"/>
      <c r="CL26" s="634"/>
      <c r="CM26" s="634"/>
      <c r="CN26" s="634"/>
      <c r="CO26" s="634"/>
      <c r="CP26" s="634"/>
      <c r="CQ26" s="635"/>
      <c r="CR26" s="636">
        <v>373720</v>
      </c>
      <c r="CS26" s="637"/>
      <c r="CT26" s="637"/>
      <c r="CU26" s="637"/>
      <c r="CV26" s="637"/>
      <c r="CW26" s="637"/>
      <c r="CX26" s="637"/>
      <c r="CY26" s="638"/>
      <c r="CZ26" s="641">
        <v>11.2</v>
      </c>
      <c r="DA26" s="666"/>
      <c r="DB26" s="666"/>
      <c r="DC26" s="671"/>
      <c r="DD26" s="645">
        <v>322336</v>
      </c>
      <c r="DE26" s="637"/>
      <c r="DF26" s="637"/>
      <c r="DG26" s="637"/>
      <c r="DH26" s="637"/>
      <c r="DI26" s="637"/>
      <c r="DJ26" s="637"/>
      <c r="DK26" s="638"/>
      <c r="DL26" s="645" t="s">
        <v>130</v>
      </c>
      <c r="DM26" s="637"/>
      <c r="DN26" s="637"/>
      <c r="DO26" s="637"/>
      <c r="DP26" s="637"/>
      <c r="DQ26" s="637"/>
      <c r="DR26" s="637"/>
      <c r="DS26" s="637"/>
      <c r="DT26" s="637"/>
      <c r="DU26" s="637"/>
      <c r="DV26" s="638"/>
      <c r="DW26" s="641" t="s">
        <v>247</v>
      </c>
      <c r="DX26" s="666"/>
      <c r="DY26" s="666"/>
      <c r="DZ26" s="666"/>
      <c r="EA26" s="666"/>
      <c r="EB26" s="666"/>
      <c r="EC26" s="667"/>
    </row>
    <row r="27" spans="2:133" ht="11.25" customHeight="1" x14ac:dyDescent="0.2">
      <c r="B27" s="633" t="s">
        <v>301</v>
      </c>
      <c r="C27" s="634"/>
      <c r="D27" s="634"/>
      <c r="E27" s="634"/>
      <c r="F27" s="634"/>
      <c r="G27" s="634"/>
      <c r="H27" s="634"/>
      <c r="I27" s="634"/>
      <c r="J27" s="634"/>
      <c r="K27" s="634"/>
      <c r="L27" s="634"/>
      <c r="M27" s="634"/>
      <c r="N27" s="634"/>
      <c r="O27" s="634"/>
      <c r="P27" s="634"/>
      <c r="Q27" s="635"/>
      <c r="R27" s="636">
        <v>19319</v>
      </c>
      <c r="S27" s="637"/>
      <c r="T27" s="637"/>
      <c r="U27" s="637"/>
      <c r="V27" s="637"/>
      <c r="W27" s="637"/>
      <c r="X27" s="637"/>
      <c r="Y27" s="638"/>
      <c r="Z27" s="639">
        <v>0.6</v>
      </c>
      <c r="AA27" s="639"/>
      <c r="AB27" s="639"/>
      <c r="AC27" s="639"/>
      <c r="AD27" s="640" t="s">
        <v>247</v>
      </c>
      <c r="AE27" s="640"/>
      <c r="AF27" s="640"/>
      <c r="AG27" s="640"/>
      <c r="AH27" s="640"/>
      <c r="AI27" s="640"/>
      <c r="AJ27" s="640"/>
      <c r="AK27" s="640"/>
      <c r="AL27" s="641" t="s">
        <v>130</v>
      </c>
      <c r="AM27" s="642"/>
      <c r="AN27" s="642"/>
      <c r="AO27" s="643"/>
      <c r="AP27" s="633" t="s">
        <v>302</v>
      </c>
      <c r="AQ27" s="634"/>
      <c r="AR27" s="634"/>
      <c r="AS27" s="634"/>
      <c r="AT27" s="634"/>
      <c r="AU27" s="634"/>
      <c r="AV27" s="634"/>
      <c r="AW27" s="634"/>
      <c r="AX27" s="634"/>
      <c r="AY27" s="634"/>
      <c r="AZ27" s="634"/>
      <c r="BA27" s="634"/>
      <c r="BB27" s="634"/>
      <c r="BC27" s="634"/>
      <c r="BD27" s="634"/>
      <c r="BE27" s="634"/>
      <c r="BF27" s="635"/>
      <c r="BG27" s="636">
        <v>908171</v>
      </c>
      <c r="BH27" s="637"/>
      <c r="BI27" s="637"/>
      <c r="BJ27" s="637"/>
      <c r="BK27" s="637"/>
      <c r="BL27" s="637"/>
      <c r="BM27" s="637"/>
      <c r="BN27" s="638"/>
      <c r="BO27" s="639">
        <v>100</v>
      </c>
      <c r="BP27" s="639"/>
      <c r="BQ27" s="639"/>
      <c r="BR27" s="639"/>
      <c r="BS27" s="640">
        <v>85569</v>
      </c>
      <c r="BT27" s="640"/>
      <c r="BU27" s="640"/>
      <c r="BV27" s="640"/>
      <c r="BW27" s="640"/>
      <c r="BX27" s="640"/>
      <c r="BY27" s="640"/>
      <c r="BZ27" s="640"/>
      <c r="CA27" s="640"/>
      <c r="CB27" s="644"/>
      <c r="CD27" s="633" t="s">
        <v>303</v>
      </c>
      <c r="CE27" s="634"/>
      <c r="CF27" s="634"/>
      <c r="CG27" s="634"/>
      <c r="CH27" s="634"/>
      <c r="CI27" s="634"/>
      <c r="CJ27" s="634"/>
      <c r="CK27" s="634"/>
      <c r="CL27" s="634"/>
      <c r="CM27" s="634"/>
      <c r="CN27" s="634"/>
      <c r="CO27" s="634"/>
      <c r="CP27" s="634"/>
      <c r="CQ27" s="635"/>
      <c r="CR27" s="636">
        <v>371391</v>
      </c>
      <c r="CS27" s="669"/>
      <c r="CT27" s="669"/>
      <c r="CU27" s="669"/>
      <c r="CV27" s="669"/>
      <c r="CW27" s="669"/>
      <c r="CX27" s="669"/>
      <c r="CY27" s="670"/>
      <c r="CZ27" s="641">
        <v>11.2</v>
      </c>
      <c r="DA27" s="666"/>
      <c r="DB27" s="666"/>
      <c r="DC27" s="671"/>
      <c r="DD27" s="645">
        <v>87184</v>
      </c>
      <c r="DE27" s="669"/>
      <c r="DF27" s="669"/>
      <c r="DG27" s="669"/>
      <c r="DH27" s="669"/>
      <c r="DI27" s="669"/>
      <c r="DJ27" s="669"/>
      <c r="DK27" s="670"/>
      <c r="DL27" s="645">
        <v>83082</v>
      </c>
      <c r="DM27" s="669"/>
      <c r="DN27" s="669"/>
      <c r="DO27" s="669"/>
      <c r="DP27" s="669"/>
      <c r="DQ27" s="669"/>
      <c r="DR27" s="669"/>
      <c r="DS27" s="669"/>
      <c r="DT27" s="669"/>
      <c r="DU27" s="669"/>
      <c r="DV27" s="670"/>
      <c r="DW27" s="641">
        <v>4.5999999999999996</v>
      </c>
      <c r="DX27" s="666"/>
      <c r="DY27" s="666"/>
      <c r="DZ27" s="666"/>
      <c r="EA27" s="666"/>
      <c r="EB27" s="666"/>
      <c r="EC27" s="667"/>
    </row>
    <row r="28" spans="2:133" ht="11.25" customHeight="1" x14ac:dyDescent="0.2">
      <c r="B28" s="633" t="s">
        <v>304</v>
      </c>
      <c r="C28" s="634"/>
      <c r="D28" s="634"/>
      <c r="E28" s="634"/>
      <c r="F28" s="634"/>
      <c r="G28" s="634"/>
      <c r="H28" s="634"/>
      <c r="I28" s="634"/>
      <c r="J28" s="634"/>
      <c r="K28" s="634"/>
      <c r="L28" s="634"/>
      <c r="M28" s="634"/>
      <c r="N28" s="634"/>
      <c r="O28" s="634"/>
      <c r="P28" s="634"/>
      <c r="Q28" s="635"/>
      <c r="R28" s="636">
        <v>22525</v>
      </c>
      <c r="S28" s="637"/>
      <c r="T28" s="637"/>
      <c r="U28" s="637"/>
      <c r="V28" s="637"/>
      <c r="W28" s="637"/>
      <c r="X28" s="637"/>
      <c r="Y28" s="638"/>
      <c r="Z28" s="639">
        <v>0.7</v>
      </c>
      <c r="AA28" s="639"/>
      <c r="AB28" s="639"/>
      <c r="AC28" s="639"/>
      <c r="AD28" s="640">
        <v>299</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305</v>
      </c>
      <c r="CE28" s="634"/>
      <c r="CF28" s="634"/>
      <c r="CG28" s="634"/>
      <c r="CH28" s="634"/>
      <c r="CI28" s="634"/>
      <c r="CJ28" s="634"/>
      <c r="CK28" s="634"/>
      <c r="CL28" s="634"/>
      <c r="CM28" s="634"/>
      <c r="CN28" s="634"/>
      <c r="CO28" s="634"/>
      <c r="CP28" s="634"/>
      <c r="CQ28" s="635"/>
      <c r="CR28" s="636">
        <v>262989</v>
      </c>
      <c r="CS28" s="637"/>
      <c r="CT28" s="637"/>
      <c r="CU28" s="637"/>
      <c r="CV28" s="637"/>
      <c r="CW28" s="637"/>
      <c r="CX28" s="637"/>
      <c r="CY28" s="638"/>
      <c r="CZ28" s="641">
        <v>7.9</v>
      </c>
      <c r="DA28" s="666"/>
      <c r="DB28" s="666"/>
      <c r="DC28" s="671"/>
      <c r="DD28" s="645">
        <v>260681</v>
      </c>
      <c r="DE28" s="637"/>
      <c r="DF28" s="637"/>
      <c r="DG28" s="637"/>
      <c r="DH28" s="637"/>
      <c r="DI28" s="637"/>
      <c r="DJ28" s="637"/>
      <c r="DK28" s="638"/>
      <c r="DL28" s="645">
        <v>260681</v>
      </c>
      <c r="DM28" s="637"/>
      <c r="DN28" s="637"/>
      <c r="DO28" s="637"/>
      <c r="DP28" s="637"/>
      <c r="DQ28" s="637"/>
      <c r="DR28" s="637"/>
      <c r="DS28" s="637"/>
      <c r="DT28" s="637"/>
      <c r="DU28" s="637"/>
      <c r="DV28" s="638"/>
      <c r="DW28" s="641">
        <v>14.4</v>
      </c>
      <c r="DX28" s="666"/>
      <c r="DY28" s="666"/>
      <c r="DZ28" s="666"/>
      <c r="EA28" s="666"/>
      <c r="EB28" s="666"/>
      <c r="EC28" s="667"/>
    </row>
    <row r="29" spans="2:133" ht="11.25" customHeight="1" x14ac:dyDescent="0.2">
      <c r="B29" s="633" t="s">
        <v>306</v>
      </c>
      <c r="C29" s="634"/>
      <c r="D29" s="634"/>
      <c r="E29" s="634"/>
      <c r="F29" s="634"/>
      <c r="G29" s="634"/>
      <c r="H29" s="634"/>
      <c r="I29" s="634"/>
      <c r="J29" s="634"/>
      <c r="K29" s="634"/>
      <c r="L29" s="634"/>
      <c r="M29" s="634"/>
      <c r="N29" s="634"/>
      <c r="O29" s="634"/>
      <c r="P29" s="634"/>
      <c r="Q29" s="635"/>
      <c r="R29" s="636">
        <v>20485</v>
      </c>
      <c r="S29" s="637"/>
      <c r="T29" s="637"/>
      <c r="U29" s="637"/>
      <c r="V29" s="637"/>
      <c r="W29" s="637"/>
      <c r="X29" s="637"/>
      <c r="Y29" s="638"/>
      <c r="Z29" s="639">
        <v>0.6</v>
      </c>
      <c r="AA29" s="639"/>
      <c r="AB29" s="639"/>
      <c r="AC29" s="639"/>
      <c r="AD29" s="640" t="s">
        <v>139</v>
      </c>
      <c r="AE29" s="640"/>
      <c r="AF29" s="640"/>
      <c r="AG29" s="640"/>
      <c r="AH29" s="640"/>
      <c r="AI29" s="640"/>
      <c r="AJ29" s="640"/>
      <c r="AK29" s="640"/>
      <c r="AL29" s="641" t="s">
        <v>247</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307</v>
      </c>
      <c r="CE29" s="675"/>
      <c r="CF29" s="633" t="s">
        <v>72</v>
      </c>
      <c r="CG29" s="634"/>
      <c r="CH29" s="634"/>
      <c r="CI29" s="634"/>
      <c r="CJ29" s="634"/>
      <c r="CK29" s="634"/>
      <c r="CL29" s="634"/>
      <c r="CM29" s="634"/>
      <c r="CN29" s="634"/>
      <c r="CO29" s="634"/>
      <c r="CP29" s="634"/>
      <c r="CQ29" s="635"/>
      <c r="CR29" s="636">
        <v>262989</v>
      </c>
      <c r="CS29" s="669"/>
      <c r="CT29" s="669"/>
      <c r="CU29" s="669"/>
      <c r="CV29" s="669"/>
      <c r="CW29" s="669"/>
      <c r="CX29" s="669"/>
      <c r="CY29" s="670"/>
      <c r="CZ29" s="641">
        <v>7.9</v>
      </c>
      <c r="DA29" s="666"/>
      <c r="DB29" s="666"/>
      <c r="DC29" s="671"/>
      <c r="DD29" s="645">
        <v>260681</v>
      </c>
      <c r="DE29" s="669"/>
      <c r="DF29" s="669"/>
      <c r="DG29" s="669"/>
      <c r="DH29" s="669"/>
      <c r="DI29" s="669"/>
      <c r="DJ29" s="669"/>
      <c r="DK29" s="670"/>
      <c r="DL29" s="645">
        <v>260681</v>
      </c>
      <c r="DM29" s="669"/>
      <c r="DN29" s="669"/>
      <c r="DO29" s="669"/>
      <c r="DP29" s="669"/>
      <c r="DQ29" s="669"/>
      <c r="DR29" s="669"/>
      <c r="DS29" s="669"/>
      <c r="DT29" s="669"/>
      <c r="DU29" s="669"/>
      <c r="DV29" s="670"/>
      <c r="DW29" s="641">
        <v>14.4</v>
      </c>
      <c r="DX29" s="666"/>
      <c r="DY29" s="666"/>
      <c r="DZ29" s="666"/>
      <c r="EA29" s="666"/>
      <c r="EB29" s="666"/>
      <c r="EC29" s="667"/>
    </row>
    <row r="30" spans="2:133" ht="11.25" customHeight="1" x14ac:dyDescent="0.2">
      <c r="B30" s="633" t="s">
        <v>308</v>
      </c>
      <c r="C30" s="634"/>
      <c r="D30" s="634"/>
      <c r="E30" s="634"/>
      <c r="F30" s="634"/>
      <c r="G30" s="634"/>
      <c r="H30" s="634"/>
      <c r="I30" s="634"/>
      <c r="J30" s="634"/>
      <c r="K30" s="634"/>
      <c r="L30" s="634"/>
      <c r="M30" s="634"/>
      <c r="N30" s="634"/>
      <c r="O30" s="634"/>
      <c r="P30" s="634"/>
      <c r="Q30" s="635"/>
      <c r="R30" s="636">
        <v>364671</v>
      </c>
      <c r="S30" s="637"/>
      <c r="T30" s="637"/>
      <c r="U30" s="637"/>
      <c r="V30" s="637"/>
      <c r="W30" s="637"/>
      <c r="X30" s="637"/>
      <c r="Y30" s="638"/>
      <c r="Z30" s="639">
        <v>10.6</v>
      </c>
      <c r="AA30" s="639"/>
      <c r="AB30" s="639"/>
      <c r="AC30" s="639"/>
      <c r="AD30" s="640" t="s">
        <v>130</v>
      </c>
      <c r="AE30" s="640"/>
      <c r="AF30" s="640"/>
      <c r="AG30" s="640"/>
      <c r="AH30" s="640"/>
      <c r="AI30" s="640"/>
      <c r="AJ30" s="640"/>
      <c r="AK30" s="640"/>
      <c r="AL30" s="641" t="s">
        <v>139</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309</v>
      </c>
      <c r="BH30" s="672"/>
      <c r="BI30" s="672"/>
      <c r="BJ30" s="672"/>
      <c r="BK30" s="672"/>
      <c r="BL30" s="672"/>
      <c r="BM30" s="672"/>
      <c r="BN30" s="672"/>
      <c r="BO30" s="672"/>
      <c r="BP30" s="672"/>
      <c r="BQ30" s="673"/>
      <c r="BR30" s="618" t="s">
        <v>310</v>
      </c>
      <c r="BS30" s="672"/>
      <c r="BT30" s="672"/>
      <c r="BU30" s="672"/>
      <c r="BV30" s="672"/>
      <c r="BW30" s="672"/>
      <c r="BX30" s="672"/>
      <c r="BY30" s="672"/>
      <c r="BZ30" s="672"/>
      <c r="CA30" s="672"/>
      <c r="CB30" s="673"/>
      <c r="CD30" s="676"/>
      <c r="CE30" s="677"/>
      <c r="CF30" s="633" t="s">
        <v>311</v>
      </c>
      <c r="CG30" s="634"/>
      <c r="CH30" s="634"/>
      <c r="CI30" s="634"/>
      <c r="CJ30" s="634"/>
      <c r="CK30" s="634"/>
      <c r="CL30" s="634"/>
      <c r="CM30" s="634"/>
      <c r="CN30" s="634"/>
      <c r="CO30" s="634"/>
      <c r="CP30" s="634"/>
      <c r="CQ30" s="635"/>
      <c r="CR30" s="636">
        <v>254876</v>
      </c>
      <c r="CS30" s="637"/>
      <c r="CT30" s="637"/>
      <c r="CU30" s="637"/>
      <c r="CV30" s="637"/>
      <c r="CW30" s="637"/>
      <c r="CX30" s="637"/>
      <c r="CY30" s="638"/>
      <c r="CZ30" s="641">
        <v>7.7</v>
      </c>
      <c r="DA30" s="666"/>
      <c r="DB30" s="666"/>
      <c r="DC30" s="671"/>
      <c r="DD30" s="645">
        <v>252568</v>
      </c>
      <c r="DE30" s="637"/>
      <c r="DF30" s="637"/>
      <c r="DG30" s="637"/>
      <c r="DH30" s="637"/>
      <c r="DI30" s="637"/>
      <c r="DJ30" s="637"/>
      <c r="DK30" s="638"/>
      <c r="DL30" s="645">
        <v>252568</v>
      </c>
      <c r="DM30" s="637"/>
      <c r="DN30" s="637"/>
      <c r="DO30" s="637"/>
      <c r="DP30" s="637"/>
      <c r="DQ30" s="637"/>
      <c r="DR30" s="637"/>
      <c r="DS30" s="637"/>
      <c r="DT30" s="637"/>
      <c r="DU30" s="637"/>
      <c r="DV30" s="638"/>
      <c r="DW30" s="641">
        <v>14</v>
      </c>
      <c r="DX30" s="666"/>
      <c r="DY30" s="666"/>
      <c r="DZ30" s="666"/>
      <c r="EA30" s="666"/>
      <c r="EB30" s="666"/>
      <c r="EC30" s="667"/>
    </row>
    <row r="31" spans="2:133" ht="11.25" customHeight="1" x14ac:dyDescent="0.2">
      <c r="B31" s="649" t="s">
        <v>312</v>
      </c>
      <c r="C31" s="650"/>
      <c r="D31" s="650"/>
      <c r="E31" s="650"/>
      <c r="F31" s="650"/>
      <c r="G31" s="650"/>
      <c r="H31" s="650"/>
      <c r="I31" s="650"/>
      <c r="J31" s="650"/>
      <c r="K31" s="650"/>
      <c r="L31" s="650"/>
      <c r="M31" s="650"/>
      <c r="N31" s="650"/>
      <c r="O31" s="650"/>
      <c r="P31" s="650"/>
      <c r="Q31" s="651"/>
      <c r="R31" s="636" t="s">
        <v>130</v>
      </c>
      <c r="S31" s="637"/>
      <c r="T31" s="637"/>
      <c r="U31" s="637"/>
      <c r="V31" s="637"/>
      <c r="W31" s="637"/>
      <c r="X31" s="637"/>
      <c r="Y31" s="638"/>
      <c r="Z31" s="639" t="s">
        <v>130</v>
      </c>
      <c r="AA31" s="639"/>
      <c r="AB31" s="639"/>
      <c r="AC31" s="639"/>
      <c r="AD31" s="640" t="s">
        <v>139</v>
      </c>
      <c r="AE31" s="640"/>
      <c r="AF31" s="640"/>
      <c r="AG31" s="640"/>
      <c r="AH31" s="640"/>
      <c r="AI31" s="640"/>
      <c r="AJ31" s="640"/>
      <c r="AK31" s="640"/>
      <c r="AL31" s="641" t="s">
        <v>130</v>
      </c>
      <c r="AM31" s="642"/>
      <c r="AN31" s="642"/>
      <c r="AO31" s="643"/>
      <c r="AP31" s="684" t="s">
        <v>313</v>
      </c>
      <c r="AQ31" s="685"/>
      <c r="AR31" s="685"/>
      <c r="AS31" s="685"/>
      <c r="AT31" s="690" t="s">
        <v>314</v>
      </c>
      <c r="AU31" s="212"/>
      <c r="AV31" s="212"/>
      <c r="AW31" s="212"/>
      <c r="AX31" s="622" t="s">
        <v>191</v>
      </c>
      <c r="AY31" s="623"/>
      <c r="AZ31" s="623"/>
      <c r="BA31" s="623"/>
      <c r="BB31" s="623"/>
      <c r="BC31" s="623"/>
      <c r="BD31" s="623"/>
      <c r="BE31" s="623"/>
      <c r="BF31" s="624"/>
      <c r="BG31" s="683">
        <v>99.4</v>
      </c>
      <c r="BH31" s="680"/>
      <c r="BI31" s="680"/>
      <c r="BJ31" s="680"/>
      <c r="BK31" s="680"/>
      <c r="BL31" s="680"/>
      <c r="BM31" s="631">
        <v>98.3</v>
      </c>
      <c r="BN31" s="680"/>
      <c r="BO31" s="680"/>
      <c r="BP31" s="680"/>
      <c r="BQ31" s="681"/>
      <c r="BR31" s="683">
        <v>99.6</v>
      </c>
      <c r="BS31" s="680"/>
      <c r="BT31" s="680"/>
      <c r="BU31" s="680"/>
      <c r="BV31" s="680"/>
      <c r="BW31" s="680"/>
      <c r="BX31" s="631">
        <v>98.6</v>
      </c>
      <c r="BY31" s="680"/>
      <c r="BZ31" s="680"/>
      <c r="CA31" s="680"/>
      <c r="CB31" s="681"/>
      <c r="CD31" s="676"/>
      <c r="CE31" s="677"/>
      <c r="CF31" s="633" t="s">
        <v>315</v>
      </c>
      <c r="CG31" s="634"/>
      <c r="CH31" s="634"/>
      <c r="CI31" s="634"/>
      <c r="CJ31" s="634"/>
      <c r="CK31" s="634"/>
      <c r="CL31" s="634"/>
      <c r="CM31" s="634"/>
      <c r="CN31" s="634"/>
      <c r="CO31" s="634"/>
      <c r="CP31" s="634"/>
      <c r="CQ31" s="635"/>
      <c r="CR31" s="636">
        <v>8113</v>
      </c>
      <c r="CS31" s="669"/>
      <c r="CT31" s="669"/>
      <c r="CU31" s="669"/>
      <c r="CV31" s="669"/>
      <c r="CW31" s="669"/>
      <c r="CX31" s="669"/>
      <c r="CY31" s="670"/>
      <c r="CZ31" s="641">
        <v>0.2</v>
      </c>
      <c r="DA31" s="666"/>
      <c r="DB31" s="666"/>
      <c r="DC31" s="671"/>
      <c r="DD31" s="645">
        <v>8113</v>
      </c>
      <c r="DE31" s="669"/>
      <c r="DF31" s="669"/>
      <c r="DG31" s="669"/>
      <c r="DH31" s="669"/>
      <c r="DI31" s="669"/>
      <c r="DJ31" s="669"/>
      <c r="DK31" s="670"/>
      <c r="DL31" s="645">
        <v>8113</v>
      </c>
      <c r="DM31" s="669"/>
      <c r="DN31" s="669"/>
      <c r="DO31" s="669"/>
      <c r="DP31" s="669"/>
      <c r="DQ31" s="669"/>
      <c r="DR31" s="669"/>
      <c r="DS31" s="669"/>
      <c r="DT31" s="669"/>
      <c r="DU31" s="669"/>
      <c r="DV31" s="670"/>
      <c r="DW31" s="641">
        <v>0.4</v>
      </c>
      <c r="DX31" s="666"/>
      <c r="DY31" s="666"/>
      <c r="DZ31" s="666"/>
      <c r="EA31" s="666"/>
      <c r="EB31" s="666"/>
      <c r="EC31" s="667"/>
    </row>
    <row r="32" spans="2:133" ht="11.25" customHeight="1" x14ac:dyDescent="0.2">
      <c r="B32" s="633" t="s">
        <v>316</v>
      </c>
      <c r="C32" s="634"/>
      <c r="D32" s="634"/>
      <c r="E32" s="634"/>
      <c r="F32" s="634"/>
      <c r="G32" s="634"/>
      <c r="H32" s="634"/>
      <c r="I32" s="634"/>
      <c r="J32" s="634"/>
      <c r="K32" s="634"/>
      <c r="L32" s="634"/>
      <c r="M32" s="634"/>
      <c r="N32" s="634"/>
      <c r="O32" s="634"/>
      <c r="P32" s="634"/>
      <c r="Q32" s="635"/>
      <c r="R32" s="636">
        <v>174185</v>
      </c>
      <c r="S32" s="637"/>
      <c r="T32" s="637"/>
      <c r="U32" s="637"/>
      <c r="V32" s="637"/>
      <c r="W32" s="637"/>
      <c r="X32" s="637"/>
      <c r="Y32" s="638"/>
      <c r="Z32" s="639">
        <v>5.0999999999999996</v>
      </c>
      <c r="AA32" s="639"/>
      <c r="AB32" s="639"/>
      <c r="AC32" s="639"/>
      <c r="AD32" s="640" t="s">
        <v>130</v>
      </c>
      <c r="AE32" s="640"/>
      <c r="AF32" s="640"/>
      <c r="AG32" s="640"/>
      <c r="AH32" s="640"/>
      <c r="AI32" s="640"/>
      <c r="AJ32" s="640"/>
      <c r="AK32" s="640"/>
      <c r="AL32" s="641" t="s">
        <v>130</v>
      </c>
      <c r="AM32" s="642"/>
      <c r="AN32" s="642"/>
      <c r="AO32" s="643"/>
      <c r="AP32" s="686"/>
      <c r="AQ32" s="687"/>
      <c r="AR32" s="687"/>
      <c r="AS32" s="687"/>
      <c r="AT32" s="691"/>
      <c r="AU32" s="208" t="s">
        <v>317</v>
      </c>
      <c r="AX32" s="633" t="s">
        <v>318</v>
      </c>
      <c r="AY32" s="634"/>
      <c r="AZ32" s="634"/>
      <c r="BA32" s="634"/>
      <c r="BB32" s="634"/>
      <c r="BC32" s="634"/>
      <c r="BD32" s="634"/>
      <c r="BE32" s="634"/>
      <c r="BF32" s="635"/>
      <c r="BG32" s="693">
        <v>99.2</v>
      </c>
      <c r="BH32" s="669"/>
      <c r="BI32" s="669"/>
      <c r="BJ32" s="669"/>
      <c r="BK32" s="669"/>
      <c r="BL32" s="669"/>
      <c r="BM32" s="642">
        <v>97.7</v>
      </c>
      <c r="BN32" s="669"/>
      <c r="BO32" s="669"/>
      <c r="BP32" s="669"/>
      <c r="BQ32" s="682"/>
      <c r="BR32" s="693">
        <v>99.3</v>
      </c>
      <c r="BS32" s="669"/>
      <c r="BT32" s="669"/>
      <c r="BU32" s="669"/>
      <c r="BV32" s="669"/>
      <c r="BW32" s="669"/>
      <c r="BX32" s="642">
        <v>98</v>
      </c>
      <c r="BY32" s="669"/>
      <c r="BZ32" s="669"/>
      <c r="CA32" s="669"/>
      <c r="CB32" s="682"/>
      <c r="CD32" s="678"/>
      <c r="CE32" s="679"/>
      <c r="CF32" s="633" t="s">
        <v>319</v>
      </c>
      <c r="CG32" s="634"/>
      <c r="CH32" s="634"/>
      <c r="CI32" s="634"/>
      <c r="CJ32" s="634"/>
      <c r="CK32" s="634"/>
      <c r="CL32" s="634"/>
      <c r="CM32" s="634"/>
      <c r="CN32" s="634"/>
      <c r="CO32" s="634"/>
      <c r="CP32" s="634"/>
      <c r="CQ32" s="635"/>
      <c r="CR32" s="636" t="s">
        <v>247</v>
      </c>
      <c r="CS32" s="637"/>
      <c r="CT32" s="637"/>
      <c r="CU32" s="637"/>
      <c r="CV32" s="637"/>
      <c r="CW32" s="637"/>
      <c r="CX32" s="637"/>
      <c r="CY32" s="638"/>
      <c r="CZ32" s="641" t="s">
        <v>130</v>
      </c>
      <c r="DA32" s="666"/>
      <c r="DB32" s="666"/>
      <c r="DC32" s="671"/>
      <c r="DD32" s="645" t="s">
        <v>247</v>
      </c>
      <c r="DE32" s="637"/>
      <c r="DF32" s="637"/>
      <c r="DG32" s="637"/>
      <c r="DH32" s="637"/>
      <c r="DI32" s="637"/>
      <c r="DJ32" s="637"/>
      <c r="DK32" s="638"/>
      <c r="DL32" s="645" t="s">
        <v>130</v>
      </c>
      <c r="DM32" s="637"/>
      <c r="DN32" s="637"/>
      <c r="DO32" s="637"/>
      <c r="DP32" s="637"/>
      <c r="DQ32" s="637"/>
      <c r="DR32" s="637"/>
      <c r="DS32" s="637"/>
      <c r="DT32" s="637"/>
      <c r="DU32" s="637"/>
      <c r="DV32" s="638"/>
      <c r="DW32" s="641" t="s">
        <v>139</v>
      </c>
      <c r="DX32" s="666"/>
      <c r="DY32" s="666"/>
      <c r="DZ32" s="666"/>
      <c r="EA32" s="666"/>
      <c r="EB32" s="666"/>
      <c r="EC32" s="667"/>
    </row>
    <row r="33" spans="2:133" ht="11.25" customHeight="1" x14ac:dyDescent="0.2">
      <c r="B33" s="633" t="s">
        <v>320</v>
      </c>
      <c r="C33" s="634"/>
      <c r="D33" s="634"/>
      <c r="E33" s="634"/>
      <c r="F33" s="634"/>
      <c r="G33" s="634"/>
      <c r="H33" s="634"/>
      <c r="I33" s="634"/>
      <c r="J33" s="634"/>
      <c r="K33" s="634"/>
      <c r="L33" s="634"/>
      <c r="M33" s="634"/>
      <c r="N33" s="634"/>
      <c r="O33" s="634"/>
      <c r="P33" s="634"/>
      <c r="Q33" s="635"/>
      <c r="R33" s="636">
        <v>13051</v>
      </c>
      <c r="S33" s="637"/>
      <c r="T33" s="637"/>
      <c r="U33" s="637"/>
      <c r="V33" s="637"/>
      <c r="W33" s="637"/>
      <c r="X33" s="637"/>
      <c r="Y33" s="638"/>
      <c r="Z33" s="639">
        <v>0.4</v>
      </c>
      <c r="AA33" s="639"/>
      <c r="AB33" s="639"/>
      <c r="AC33" s="639"/>
      <c r="AD33" s="640">
        <v>6851</v>
      </c>
      <c r="AE33" s="640"/>
      <c r="AF33" s="640"/>
      <c r="AG33" s="640"/>
      <c r="AH33" s="640"/>
      <c r="AI33" s="640"/>
      <c r="AJ33" s="640"/>
      <c r="AK33" s="640"/>
      <c r="AL33" s="641">
        <v>0.4</v>
      </c>
      <c r="AM33" s="642"/>
      <c r="AN33" s="642"/>
      <c r="AO33" s="643"/>
      <c r="AP33" s="688"/>
      <c r="AQ33" s="689"/>
      <c r="AR33" s="689"/>
      <c r="AS33" s="689"/>
      <c r="AT33" s="692"/>
      <c r="AU33" s="213"/>
      <c r="AV33" s="213"/>
      <c r="AW33" s="213"/>
      <c r="AX33" s="657" t="s">
        <v>321</v>
      </c>
      <c r="AY33" s="658"/>
      <c r="AZ33" s="658"/>
      <c r="BA33" s="658"/>
      <c r="BB33" s="658"/>
      <c r="BC33" s="658"/>
      <c r="BD33" s="658"/>
      <c r="BE33" s="658"/>
      <c r="BF33" s="659"/>
      <c r="BG33" s="694">
        <v>99.4</v>
      </c>
      <c r="BH33" s="695"/>
      <c r="BI33" s="695"/>
      <c r="BJ33" s="695"/>
      <c r="BK33" s="695"/>
      <c r="BL33" s="695"/>
      <c r="BM33" s="696">
        <v>98.4</v>
      </c>
      <c r="BN33" s="695"/>
      <c r="BO33" s="695"/>
      <c r="BP33" s="695"/>
      <c r="BQ33" s="697"/>
      <c r="BR33" s="694">
        <v>99.7</v>
      </c>
      <c r="BS33" s="695"/>
      <c r="BT33" s="695"/>
      <c r="BU33" s="695"/>
      <c r="BV33" s="695"/>
      <c r="BW33" s="695"/>
      <c r="BX33" s="696">
        <v>98.7</v>
      </c>
      <c r="BY33" s="695"/>
      <c r="BZ33" s="695"/>
      <c r="CA33" s="695"/>
      <c r="CB33" s="697"/>
      <c r="CD33" s="633" t="s">
        <v>322</v>
      </c>
      <c r="CE33" s="634"/>
      <c r="CF33" s="634"/>
      <c r="CG33" s="634"/>
      <c r="CH33" s="634"/>
      <c r="CI33" s="634"/>
      <c r="CJ33" s="634"/>
      <c r="CK33" s="634"/>
      <c r="CL33" s="634"/>
      <c r="CM33" s="634"/>
      <c r="CN33" s="634"/>
      <c r="CO33" s="634"/>
      <c r="CP33" s="634"/>
      <c r="CQ33" s="635"/>
      <c r="CR33" s="636">
        <v>1139454</v>
      </c>
      <c r="CS33" s="669"/>
      <c r="CT33" s="669"/>
      <c r="CU33" s="669"/>
      <c r="CV33" s="669"/>
      <c r="CW33" s="669"/>
      <c r="CX33" s="669"/>
      <c r="CY33" s="670"/>
      <c r="CZ33" s="641">
        <v>34.299999999999997</v>
      </c>
      <c r="DA33" s="666"/>
      <c r="DB33" s="666"/>
      <c r="DC33" s="671"/>
      <c r="DD33" s="645">
        <v>818126</v>
      </c>
      <c r="DE33" s="669"/>
      <c r="DF33" s="669"/>
      <c r="DG33" s="669"/>
      <c r="DH33" s="669"/>
      <c r="DI33" s="669"/>
      <c r="DJ33" s="669"/>
      <c r="DK33" s="670"/>
      <c r="DL33" s="645">
        <v>556589</v>
      </c>
      <c r="DM33" s="669"/>
      <c r="DN33" s="669"/>
      <c r="DO33" s="669"/>
      <c r="DP33" s="669"/>
      <c r="DQ33" s="669"/>
      <c r="DR33" s="669"/>
      <c r="DS33" s="669"/>
      <c r="DT33" s="669"/>
      <c r="DU33" s="669"/>
      <c r="DV33" s="670"/>
      <c r="DW33" s="641">
        <v>30.8</v>
      </c>
      <c r="DX33" s="666"/>
      <c r="DY33" s="666"/>
      <c r="DZ33" s="666"/>
      <c r="EA33" s="666"/>
      <c r="EB33" s="666"/>
      <c r="EC33" s="667"/>
    </row>
    <row r="34" spans="2:133" ht="11.25" customHeight="1" x14ac:dyDescent="0.2">
      <c r="B34" s="633" t="s">
        <v>323</v>
      </c>
      <c r="C34" s="634"/>
      <c r="D34" s="634"/>
      <c r="E34" s="634"/>
      <c r="F34" s="634"/>
      <c r="G34" s="634"/>
      <c r="H34" s="634"/>
      <c r="I34" s="634"/>
      <c r="J34" s="634"/>
      <c r="K34" s="634"/>
      <c r="L34" s="634"/>
      <c r="M34" s="634"/>
      <c r="N34" s="634"/>
      <c r="O34" s="634"/>
      <c r="P34" s="634"/>
      <c r="Q34" s="635"/>
      <c r="R34" s="636">
        <v>72666</v>
      </c>
      <c r="S34" s="637"/>
      <c r="T34" s="637"/>
      <c r="U34" s="637"/>
      <c r="V34" s="637"/>
      <c r="W34" s="637"/>
      <c r="X34" s="637"/>
      <c r="Y34" s="638"/>
      <c r="Z34" s="639">
        <v>2.1</v>
      </c>
      <c r="AA34" s="639"/>
      <c r="AB34" s="639"/>
      <c r="AC34" s="639"/>
      <c r="AD34" s="640" t="s">
        <v>130</v>
      </c>
      <c r="AE34" s="640"/>
      <c r="AF34" s="640"/>
      <c r="AG34" s="640"/>
      <c r="AH34" s="640"/>
      <c r="AI34" s="640"/>
      <c r="AJ34" s="640"/>
      <c r="AK34" s="640"/>
      <c r="AL34" s="641" t="s">
        <v>130</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324</v>
      </c>
      <c r="CE34" s="634"/>
      <c r="CF34" s="634"/>
      <c r="CG34" s="634"/>
      <c r="CH34" s="634"/>
      <c r="CI34" s="634"/>
      <c r="CJ34" s="634"/>
      <c r="CK34" s="634"/>
      <c r="CL34" s="634"/>
      <c r="CM34" s="634"/>
      <c r="CN34" s="634"/>
      <c r="CO34" s="634"/>
      <c r="CP34" s="634"/>
      <c r="CQ34" s="635"/>
      <c r="CR34" s="636">
        <v>395601</v>
      </c>
      <c r="CS34" s="637"/>
      <c r="CT34" s="637"/>
      <c r="CU34" s="637"/>
      <c r="CV34" s="637"/>
      <c r="CW34" s="637"/>
      <c r="CX34" s="637"/>
      <c r="CY34" s="638"/>
      <c r="CZ34" s="641">
        <v>11.9</v>
      </c>
      <c r="DA34" s="666"/>
      <c r="DB34" s="666"/>
      <c r="DC34" s="671"/>
      <c r="DD34" s="645">
        <v>283663</v>
      </c>
      <c r="DE34" s="637"/>
      <c r="DF34" s="637"/>
      <c r="DG34" s="637"/>
      <c r="DH34" s="637"/>
      <c r="DI34" s="637"/>
      <c r="DJ34" s="637"/>
      <c r="DK34" s="638"/>
      <c r="DL34" s="645">
        <v>248352</v>
      </c>
      <c r="DM34" s="637"/>
      <c r="DN34" s="637"/>
      <c r="DO34" s="637"/>
      <c r="DP34" s="637"/>
      <c r="DQ34" s="637"/>
      <c r="DR34" s="637"/>
      <c r="DS34" s="637"/>
      <c r="DT34" s="637"/>
      <c r="DU34" s="637"/>
      <c r="DV34" s="638"/>
      <c r="DW34" s="641">
        <v>13.8</v>
      </c>
      <c r="DX34" s="666"/>
      <c r="DY34" s="666"/>
      <c r="DZ34" s="666"/>
      <c r="EA34" s="666"/>
      <c r="EB34" s="666"/>
      <c r="EC34" s="667"/>
    </row>
    <row r="35" spans="2:133" ht="11.25" customHeight="1" x14ac:dyDescent="0.2">
      <c r="B35" s="633" t="s">
        <v>325</v>
      </c>
      <c r="C35" s="634"/>
      <c r="D35" s="634"/>
      <c r="E35" s="634"/>
      <c r="F35" s="634"/>
      <c r="G35" s="634"/>
      <c r="H35" s="634"/>
      <c r="I35" s="634"/>
      <c r="J35" s="634"/>
      <c r="K35" s="634"/>
      <c r="L35" s="634"/>
      <c r="M35" s="634"/>
      <c r="N35" s="634"/>
      <c r="O35" s="634"/>
      <c r="P35" s="634"/>
      <c r="Q35" s="635"/>
      <c r="R35" s="636">
        <v>80932</v>
      </c>
      <c r="S35" s="637"/>
      <c r="T35" s="637"/>
      <c r="U35" s="637"/>
      <c r="V35" s="637"/>
      <c r="W35" s="637"/>
      <c r="X35" s="637"/>
      <c r="Y35" s="638"/>
      <c r="Z35" s="639">
        <v>2.4</v>
      </c>
      <c r="AA35" s="639"/>
      <c r="AB35" s="639"/>
      <c r="AC35" s="639"/>
      <c r="AD35" s="640" t="s">
        <v>130</v>
      </c>
      <c r="AE35" s="640"/>
      <c r="AF35" s="640"/>
      <c r="AG35" s="640"/>
      <c r="AH35" s="640"/>
      <c r="AI35" s="640"/>
      <c r="AJ35" s="640"/>
      <c r="AK35" s="640"/>
      <c r="AL35" s="641" t="s">
        <v>130</v>
      </c>
      <c r="AM35" s="642"/>
      <c r="AN35" s="642"/>
      <c r="AO35" s="643"/>
      <c r="AP35" s="216"/>
      <c r="AQ35" s="618" t="s">
        <v>326</v>
      </c>
      <c r="AR35" s="619"/>
      <c r="AS35" s="619"/>
      <c r="AT35" s="619"/>
      <c r="AU35" s="619"/>
      <c r="AV35" s="619"/>
      <c r="AW35" s="619"/>
      <c r="AX35" s="619"/>
      <c r="AY35" s="619"/>
      <c r="AZ35" s="619"/>
      <c r="BA35" s="619"/>
      <c r="BB35" s="619"/>
      <c r="BC35" s="619"/>
      <c r="BD35" s="619"/>
      <c r="BE35" s="619"/>
      <c r="BF35" s="620"/>
      <c r="BG35" s="618" t="s">
        <v>327</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328</v>
      </c>
      <c r="CE35" s="634"/>
      <c r="CF35" s="634"/>
      <c r="CG35" s="634"/>
      <c r="CH35" s="634"/>
      <c r="CI35" s="634"/>
      <c r="CJ35" s="634"/>
      <c r="CK35" s="634"/>
      <c r="CL35" s="634"/>
      <c r="CM35" s="634"/>
      <c r="CN35" s="634"/>
      <c r="CO35" s="634"/>
      <c r="CP35" s="634"/>
      <c r="CQ35" s="635"/>
      <c r="CR35" s="636">
        <v>11319</v>
      </c>
      <c r="CS35" s="669"/>
      <c r="CT35" s="669"/>
      <c r="CU35" s="669"/>
      <c r="CV35" s="669"/>
      <c r="CW35" s="669"/>
      <c r="CX35" s="669"/>
      <c r="CY35" s="670"/>
      <c r="CZ35" s="641">
        <v>0.3</v>
      </c>
      <c r="DA35" s="666"/>
      <c r="DB35" s="666"/>
      <c r="DC35" s="671"/>
      <c r="DD35" s="645">
        <v>7254</v>
      </c>
      <c r="DE35" s="669"/>
      <c r="DF35" s="669"/>
      <c r="DG35" s="669"/>
      <c r="DH35" s="669"/>
      <c r="DI35" s="669"/>
      <c r="DJ35" s="669"/>
      <c r="DK35" s="670"/>
      <c r="DL35" s="645">
        <v>3784</v>
      </c>
      <c r="DM35" s="669"/>
      <c r="DN35" s="669"/>
      <c r="DO35" s="669"/>
      <c r="DP35" s="669"/>
      <c r="DQ35" s="669"/>
      <c r="DR35" s="669"/>
      <c r="DS35" s="669"/>
      <c r="DT35" s="669"/>
      <c r="DU35" s="669"/>
      <c r="DV35" s="670"/>
      <c r="DW35" s="641">
        <v>0.2</v>
      </c>
      <c r="DX35" s="666"/>
      <c r="DY35" s="666"/>
      <c r="DZ35" s="666"/>
      <c r="EA35" s="666"/>
      <c r="EB35" s="666"/>
      <c r="EC35" s="667"/>
    </row>
    <row r="36" spans="2:133" ht="11.25" customHeight="1" x14ac:dyDescent="0.2">
      <c r="B36" s="633" t="s">
        <v>329</v>
      </c>
      <c r="C36" s="634"/>
      <c r="D36" s="634"/>
      <c r="E36" s="634"/>
      <c r="F36" s="634"/>
      <c r="G36" s="634"/>
      <c r="H36" s="634"/>
      <c r="I36" s="634"/>
      <c r="J36" s="634"/>
      <c r="K36" s="634"/>
      <c r="L36" s="634"/>
      <c r="M36" s="634"/>
      <c r="N36" s="634"/>
      <c r="O36" s="634"/>
      <c r="P36" s="634"/>
      <c r="Q36" s="635"/>
      <c r="R36" s="636">
        <v>127654</v>
      </c>
      <c r="S36" s="637"/>
      <c r="T36" s="637"/>
      <c r="U36" s="637"/>
      <c r="V36" s="637"/>
      <c r="W36" s="637"/>
      <c r="X36" s="637"/>
      <c r="Y36" s="638"/>
      <c r="Z36" s="639">
        <v>3.7</v>
      </c>
      <c r="AA36" s="639"/>
      <c r="AB36" s="639"/>
      <c r="AC36" s="639"/>
      <c r="AD36" s="640" t="s">
        <v>130</v>
      </c>
      <c r="AE36" s="640"/>
      <c r="AF36" s="640"/>
      <c r="AG36" s="640"/>
      <c r="AH36" s="640"/>
      <c r="AI36" s="640"/>
      <c r="AJ36" s="640"/>
      <c r="AK36" s="640"/>
      <c r="AL36" s="641" t="s">
        <v>130</v>
      </c>
      <c r="AM36" s="642"/>
      <c r="AN36" s="642"/>
      <c r="AO36" s="643"/>
      <c r="AP36" s="216"/>
      <c r="AQ36" s="702" t="s">
        <v>330</v>
      </c>
      <c r="AR36" s="703"/>
      <c r="AS36" s="703"/>
      <c r="AT36" s="703"/>
      <c r="AU36" s="703"/>
      <c r="AV36" s="703"/>
      <c r="AW36" s="703"/>
      <c r="AX36" s="703"/>
      <c r="AY36" s="704"/>
      <c r="AZ36" s="625">
        <v>172553</v>
      </c>
      <c r="BA36" s="626"/>
      <c r="BB36" s="626"/>
      <c r="BC36" s="626"/>
      <c r="BD36" s="626"/>
      <c r="BE36" s="626"/>
      <c r="BF36" s="698"/>
      <c r="BG36" s="622" t="s">
        <v>331</v>
      </c>
      <c r="BH36" s="623"/>
      <c r="BI36" s="623"/>
      <c r="BJ36" s="623"/>
      <c r="BK36" s="623"/>
      <c r="BL36" s="623"/>
      <c r="BM36" s="623"/>
      <c r="BN36" s="623"/>
      <c r="BO36" s="623"/>
      <c r="BP36" s="623"/>
      <c r="BQ36" s="623"/>
      <c r="BR36" s="623"/>
      <c r="BS36" s="623"/>
      <c r="BT36" s="623"/>
      <c r="BU36" s="624"/>
      <c r="BV36" s="625">
        <v>110</v>
      </c>
      <c r="BW36" s="626"/>
      <c r="BX36" s="626"/>
      <c r="BY36" s="626"/>
      <c r="BZ36" s="626"/>
      <c r="CA36" s="626"/>
      <c r="CB36" s="698"/>
      <c r="CD36" s="633" t="s">
        <v>332</v>
      </c>
      <c r="CE36" s="634"/>
      <c r="CF36" s="634"/>
      <c r="CG36" s="634"/>
      <c r="CH36" s="634"/>
      <c r="CI36" s="634"/>
      <c r="CJ36" s="634"/>
      <c r="CK36" s="634"/>
      <c r="CL36" s="634"/>
      <c r="CM36" s="634"/>
      <c r="CN36" s="634"/>
      <c r="CO36" s="634"/>
      <c r="CP36" s="634"/>
      <c r="CQ36" s="635"/>
      <c r="CR36" s="636">
        <v>528740</v>
      </c>
      <c r="CS36" s="637"/>
      <c r="CT36" s="637"/>
      <c r="CU36" s="637"/>
      <c r="CV36" s="637"/>
      <c r="CW36" s="637"/>
      <c r="CX36" s="637"/>
      <c r="CY36" s="638"/>
      <c r="CZ36" s="641">
        <v>15.9</v>
      </c>
      <c r="DA36" s="666"/>
      <c r="DB36" s="666"/>
      <c r="DC36" s="671"/>
      <c r="DD36" s="645">
        <v>389999</v>
      </c>
      <c r="DE36" s="637"/>
      <c r="DF36" s="637"/>
      <c r="DG36" s="637"/>
      <c r="DH36" s="637"/>
      <c r="DI36" s="637"/>
      <c r="DJ36" s="637"/>
      <c r="DK36" s="638"/>
      <c r="DL36" s="645">
        <v>209482</v>
      </c>
      <c r="DM36" s="637"/>
      <c r="DN36" s="637"/>
      <c r="DO36" s="637"/>
      <c r="DP36" s="637"/>
      <c r="DQ36" s="637"/>
      <c r="DR36" s="637"/>
      <c r="DS36" s="637"/>
      <c r="DT36" s="637"/>
      <c r="DU36" s="637"/>
      <c r="DV36" s="638"/>
      <c r="DW36" s="641">
        <v>11.6</v>
      </c>
      <c r="DX36" s="666"/>
      <c r="DY36" s="666"/>
      <c r="DZ36" s="666"/>
      <c r="EA36" s="666"/>
      <c r="EB36" s="666"/>
      <c r="EC36" s="667"/>
    </row>
    <row r="37" spans="2:133" ht="11.25" customHeight="1" x14ac:dyDescent="0.2">
      <c r="B37" s="633" t="s">
        <v>333</v>
      </c>
      <c r="C37" s="634"/>
      <c r="D37" s="634"/>
      <c r="E37" s="634"/>
      <c r="F37" s="634"/>
      <c r="G37" s="634"/>
      <c r="H37" s="634"/>
      <c r="I37" s="634"/>
      <c r="J37" s="634"/>
      <c r="K37" s="634"/>
      <c r="L37" s="634"/>
      <c r="M37" s="634"/>
      <c r="N37" s="634"/>
      <c r="O37" s="634"/>
      <c r="P37" s="634"/>
      <c r="Q37" s="635"/>
      <c r="R37" s="636">
        <v>29059</v>
      </c>
      <c r="S37" s="637"/>
      <c r="T37" s="637"/>
      <c r="U37" s="637"/>
      <c r="V37" s="637"/>
      <c r="W37" s="637"/>
      <c r="X37" s="637"/>
      <c r="Y37" s="638"/>
      <c r="Z37" s="639">
        <v>0.8</v>
      </c>
      <c r="AA37" s="639"/>
      <c r="AB37" s="639"/>
      <c r="AC37" s="639"/>
      <c r="AD37" s="640">
        <v>5</v>
      </c>
      <c r="AE37" s="640"/>
      <c r="AF37" s="640"/>
      <c r="AG37" s="640"/>
      <c r="AH37" s="640"/>
      <c r="AI37" s="640"/>
      <c r="AJ37" s="640"/>
      <c r="AK37" s="640"/>
      <c r="AL37" s="641">
        <v>0</v>
      </c>
      <c r="AM37" s="642"/>
      <c r="AN37" s="642"/>
      <c r="AO37" s="643"/>
      <c r="AQ37" s="699" t="s">
        <v>334</v>
      </c>
      <c r="AR37" s="700"/>
      <c r="AS37" s="700"/>
      <c r="AT37" s="700"/>
      <c r="AU37" s="700"/>
      <c r="AV37" s="700"/>
      <c r="AW37" s="700"/>
      <c r="AX37" s="700"/>
      <c r="AY37" s="701"/>
      <c r="AZ37" s="636">
        <v>45500</v>
      </c>
      <c r="BA37" s="637"/>
      <c r="BB37" s="637"/>
      <c r="BC37" s="637"/>
      <c r="BD37" s="669"/>
      <c r="BE37" s="669"/>
      <c r="BF37" s="682"/>
      <c r="BG37" s="633" t="s">
        <v>335</v>
      </c>
      <c r="BH37" s="634"/>
      <c r="BI37" s="634"/>
      <c r="BJ37" s="634"/>
      <c r="BK37" s="634"/>
      <c r="BL37" s="634"/>
      <c r="BM37" s="634"/>
      <c r="BN37" s="634"/>
      <c r="BO37" s="634"/>
      <c r="BP37" s="634"/>
      <c r="BQ37" s="634"/>
      <c r="BR37" s="634"/>
      <c r="BS37" s="634"/>
      <c r="BT37" s="634"/>
      <c r="BU37" s="635"/>
      <c r="BV37" s="636">
        <v>110</v>
      </c>
      <c r="BW37" s="637"/>
      <c r="BX37" s="637"/>
      <c r="BY37" s="637"/>
      <c r="BZ37" s="637"/>
      <c r="CA37" s="637"/>
      <c r="CB37" s="646"/>
      <c r="CD37" s="633" t="s">
        <v>336</v>
      </c>
      <c r="CE37" s="634"/>
      <c r="CF37" s="634"/>
      <c r="CG37" s="634"/>
      <c r="CH37" s="634"/>
      <c r="CI37" s="634"/>
      <c r="CJ37" s="634"/>
      <c r="CK37" s="634"/>
      <c r="CL37" s="634"/>
      <c r="CM37" s="634"/>
      <c r="CN37" s="634"/>
      <c r="CO37" s="634"/>
      <c r="CP37" s="634"/>
      <c r="CQ37" s="635"/>
      <c r="CR37" s="636">
        <v>148753</v>
      </c>
      <c r="CS37" s="669"/>
      <c r="CT37" s="669"/>
      <c r="CU37" s="669"/>
      <c r="CV37" s="669"/>
      <c r="CW37" s="669"/>
      <c r="CX37" s="669"/>
      <c r="CY37" s="670"/>
      <c r="CZ37" s="641">
        <v>4.5</v>
      </c>
      <c r="DA37" s="666"/>
      <c r="DB37" s="666"/>
      <c r="DC37" s="671"/>
      <c r="DD37" s="645">
        <v>148753</v>
      </c>
      <c r="DE37" s="669"/>
      <c r="DF37" s="669"/>
      <c r="DG37" s="669"/>
      <c r="DH37" s="669"/>
      <c r="DI37" s="669"/>
      <c r="DJ37" s="669"/>
      <c r="DK37" s="670"/>
      <c r="DL37" s="645">
        <v>143287</v>
      </c>
      <c r="DM37" s="669"/>
      <c r="DN37" s="669"/>
      <c r="DO37" s="669"/>
      <c r="DP37" s="669"/>
      <c r="DQ37" s="669"/>
      <c r="DR37" s="669"/>
      <c r="DS37" s="669"/>
      <c r="DT37" s="669"/>
      <c r="DU37" s="669"/>
      <c r="DV37" s="670"/>
      <c r="DW37" s="641">
        <v>7.9</v>
      </c>
      <c r="DX37" s="666"/>
      <c r="DY37" s="666"/>
      <c r="DZ37" s="666"/>
      <c r="EA37" s="666"/>
      <c r="EB37" s="666"/>
      <c r="EC37" s="667"/>
    </row>
    <row r="38" spans="2:133" ht="11.25" customHeight="1" x14ac:dyDescent="0.2">
      <c r="B38" s="633" t="s">
        <v>337</v>
      </c>
      <c r="C38" s="634"/>
      <c r="D38" s="634"/>
      <c r="E38" s="634"/>
      <c r="F38" s="634"/>
      <c r="G38" s="634"/>
      <c r="H38" s="634"/>
      <c r="I38" s="634"/>
      <c r="J38" s="634"/>
      <c r="K38" s="634"/>
      <c r="L38" s="634"/>
      <c r="M38" s="634"/>
      <c r="N38" s="634"/>
      <c r="O38" s="634"/>
      <c r="P38" s="634"/>
      <c r="Q38" s="635"/>
      <c r="R38" s="636">
        <v>700605</v>
      </c>
      <c r="S38" s="637"/>
      <c r="T38" s="637"/>
      <c r="U38" s="637"/>
      <c r="V38" s="637"/>
      <c r="W38" s="637"/>
      <c r="X38" s="637"/>
      <c r="Y38" s="638"/>
      <c r="Z38" s="639">
        <v>20.399999999999999</v>
      </c>
      <c r="AA38" s="639"/>
      <c r="AB38" s="639"/>
      <c r="AC38" s="639"/>
      <c r="AD38" s="640" t="s">
        <v>130</v>
      </c>
      <c r="AE38" s="640"/>
      <c r="AF38" s="640"/>
      <c r="AG38" s="640"/>
      <c r="AH38" s="640"/>
      <c r="AI38" s="640"/>
      <c r="AJ38" s="640"/>
      <c r="AK38" s="640"/>
      <c r="AL38" s="641" t="s">
        <v>130</v>
      </c>
      <c r="AM38" s="642"/>
      <c r="AN38" s="642"/>
      <c r="AO38" s="643"/>
      <c r="AQ38" s="699" t="s">
        <v>338</v>
      </c>
      <c r="AR38" s="700"/>
      <c r="AS38" s="700"/>
      <c r="AT38" s="700"/>
      <c r="AU38" s="700"/>
      <c r="AV38" s="700"/>
      <c r="AW38" s="700"/>
      <c r="AX38" s="700"/>
      <c r="AY38" s="701"/>
      <c r="AZ38" s="636" t="s">
        <v>247</v>
      </c>
      <c r="BA38" s="637"/>
      <c r="BB38" s="637"/>
      <c r="BC38" s="637"/>
      <c r="BD38" s="669"/>
      <c r="BE38" s="669"/>
      <c r="BF38" s="682"/>
      <c r="BG38" s="633" t="s">
        <v>339</v>
      </c>
      <c r="BH38" s="634"/>
      <c r="BI38" s="634"/>
      <c r="BJ38" s="634"/>
      <c r="BK38" s="634"/>
      <c r="BL38" s="634"/>
      <c r="BM38" s="634"/>
      <c r="BN38" s="634"/>
      <c r="BO38" s="634"/>
      <c r="BP38" s="634"/>
      <c r="BQ38" s="634"/>
      <c r="BR38" s="634"/>
      <c r="BS38" s="634"/>
      <c r="BT38" s="634"/>
      <c r="BU38" s="635"/>
      <c r="BV38" s="636">
        <v>401</v>
      </c>
      <c r="BW38" s="637"/>
      <c r="BX38" s="637"/>
      <c r="BY38" s="637"/>
      <c r="BZ38" s="637"/>
      <c r="CA38" s="637"/>
      <c r="CB38" s="646"/>
      <c r="CD38" s="633" t="s">
        <v>340</v>
      </c>
      <c r="CE38" s="634"/>
      <c r="CF38" s="634"/>
      <c r="CG38" s="634"/>
      <c r="CH38" s="634"/>
      <c r="CI38" s="634"/>
      <c r="CJ38" s="634"/>
      <c r="CK38" s="634"/>
      <c r="CL38" s="634"/>
      <c r="CM38" s="634"/>
      <c r="CN38" s="634"/>
      <c r="CO38" s="634"/>
      <c r="CP38" s="634"/>
      <c r="CQ38" s="635"/>
      <c r="CR38" s="636">
        <v>127053</v>
      </c>
      <c r="CS38" s="637"/>
      <c r="CT38" s="637"/>
      <c r="CU38" s="637"/>
      <c r="CV38" s="637"/>
      <c r="CW38" s="637"/>
      <c r="CX38" s="637"/>
      <c r="CY38" s="638"/>
      <c r="CZ38" s="641">
        <v>3.8</v>
      </c>
      <c r="DA38" s="666"/>
      <c r="DB38" s="666"/>
      <c r="DC38" s="671"/>
      <c r="DD38" s="645">
        <v>95644</v>
      </c>
      <c r="DE38" s="637"/>
      <c r="DF38" s="637"/>
      <c r="DG38" s="637"/>
      <c r="DH38" s="637"/>
      <c r="DI38" s="637"/>
      <c r="DJ38" s="637"/>
      <c r="DK38" s="638"/>
      <c r="DL38" s="645">
        <v>92979</v>
      </c>
      <c r="DM38" s="637"/>
      <c r="DN38" s="637"/>
      <c r="DO38" s="637"/>
      <c r="DP38" s="637"/>
      <c r="DQ38" s="637"/>
      <c r="DR38" s="637"/>
      <c r="DS38" s="637"/>
      <c r="DT38" s="637"/>
      <c r="DU38" s="637"/>
      <c r="DV38" s="638"/>
      <c r="DW38" s="641">
        <v>5.2</v>
      </c>
      <c r="DX38" s="666"/>
      <c r="DY38" s="666"/>
      <c r="DZ38" s="666"/>
      <c r="EA38" s="666"/>
      <c r="EB38" s="666"/>
      <c r="EC38" s="667"/>
    </row>
    <row r="39" spans="2:133" ht="11.25" customHeight="1" x14ac:dyDescent="0.2">
      <c r="B39" s="633" t="s">
        <v>341</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130</v>
      </c>
      <c r="AA39" s="639"/>
      <c r="AB39" s="639"/>
      <c r="AC39" s="639"/>
      <c r="AD39" s="640" t="s">
        <v>139</v>
      </c>
      <c r="AE39" s="640"/>
      <c r="AF39" s="640"/>
      <c r="AG39" s="640"/>
      <c r="AH39" s="640"/>
      <c r="AI39" s="640"/>
      <c r="AJ39" s="640"/>
      <c r="AK39" s="640"/>
      <c r="AL39" s="641" t="s">
        <v>247</v>
      </c>
      <c r="AM39" s="642"/>
      <c r="AN39" s="642"/>
      <c r="AO39" s="643"/>
      <c r="AQ39" s="699" t="s">
        <v>342</v>
      </c>
      <c r="AR39" s="700"/>
      <c r="AS39" s="700"/>
      <c r="AT39" s="700"/>
      <c r="AU39" s="700"/>
      <c r="AV39" s="700"/>
      <c r="AW39" s="700"/>
      <c r="AX39" s="700"/>
      <c r="AY39" s="701"/>
      <c r="AZ39" s="636" t="s">
        <v>130</v>
      </c>
      <c r="BA39" s="637"/>
      <c r="BB39" s="637"/>
      <c r="BC39" s="637"/>
      <c r="BD39" s="669"/>
      <c r="BE39" s="669"/>
      <c r="BF39" s="682"/>
      <c r="BG39" s="633" t="s">
        <v>343</v>
      </c>
      <c r="BH39" s="634"/>
      <c r="BI39" s="634"/>
      <c r="BJ39" s="634"/>
      <c r="BK39" s="634"/>
      <c r="BL39" s="634"/>
      <c r="BM39" s="634"/>
      <c r="BN39" s="634"/>
      <c r="BO39" s="634"/>
      <c r="BP39" s="634"/>
      <c r="BQ39" s="634"/>
      <c r="BR39" s="634"/>
      <c r="BS39" s="634"/>
      <c r="BT39" s="634"/>
      <c r="BU39" s="635"/>
      <c r="BV39" s="636">
        <v>657</v>
      </c>
      <c r="BW39" s="637"/>
      <c r="BX39" s="637"/>
      <c r="BY39" s="637"/>
      <c r="BZ39" s="637"/>
      <c r="CA39" s="637"/>
      <c r="CB39" s="646"/>
      <c r="CD39" s="633" t="s">
        <v>344</v>
      </c>
      <c r="CE39" s="634"/>
      <c r="CF39" s="634"/>
      <c r="CG39" s="634"/>
      <c r="CH39" s="634"/>
      <c r="CI39" s="634"/>
      <c r="CJ39" s="634"/>
      <c r="CK39" s="634"/>
      <c r="CL39" s="634"/>
      <c r="CM39" s="634"/>
      <c r="CN39" s="634"/>
      <c r="CO39" s="634"/>
      <c r="CP39" s="634"/>
      <c r="CQ39" s="635"/>
      <c r="CR39" s="636">
        <v>72668</v>
      </c>
      <c r="CS39" s="669"/>
      <c r="CT39" s="669"/>
      <c r="CU39" s="669"/>
      <c r="CV39" s="669"/>
      <c r="CW39" s="669"/>
      <c r="CX39" s="669"/>
      <c r="CY39" s="670"/>
      <c r="CZ39" s="641">
        <v>2.2000000000000002</v>
      </c>
      <c r="DA39" s="666"/>
      <c r="DB39" s="666"/>
      <c r="DC39" s="671"/>
      <c r="DD39" s="645">
        <v>39574</v>
      </c>
      <c r="DE39" s="669"/>
      <c r="DF39" s="669"/>
      <c r="DG39" s="669"/>
      <c r="DH39" s="669"/>
      <c r="DI39" s="669"/>
      <c r="DJ39" s="669"/>
      <c r="DK39" s="670"/>
      <c r="DL39" s="645" t="s">
        <v>130</v>
      </c>
      <c r="DM39" s="669"/>
      <c r="DN39" s="669"/>
      <c r="DO39" s="669"/>
      <c r="DP39" s="669"/>
      <c r="DQ39" s="669"/>
      <c r="DR39" s="669"/>
      <c r="DS39" s="669"/>
      <c r="DT39" s="669"/>
      <c r="DU39" s="669"/>
      <c r="DV39" s="670"/>
      <c r="DW39" s="641" t="s">
        <v>247</v>
      </c>
      <c r="DX39" s="666"/>
      <c r="DY39" s="666"/>
      <c r="DZ39" s="666"/>
      <c r="EA39" s="666"/>
      <c r="EB39" s="666"/>
      <c r="EC39" s="667"/>
    </row>
    <row r="40" spans="2:133" ht="11.25" customHeight="1" x14ac:dyDescent="0.2">
      <c r="B40" s="633" t="s">
        <v>345</v>
      </c>
      <c r="C40" s="634"/>
      <c r="D40" s="634"/>
      <c r="E40" s="634"/>
      <c r="F40" s="634"/>
      <c r="G40" s="634"/>
      <c r="H40" s="634"/>
      <c r="I40" s="634"/>
      <c r="J40" s="634"/>
      <c r="K40" s="634"/>
      <c r="L40" s="634"/>
      <c r="M40" s="634"/>
      <c r="N40" s="634"/>
      <c r="O40" s="634"/>
      <c r="P40" s="634"/>
      <c r="Q40" s="635"/>
      <c r="R40" s="636">
        <v>36205</v>
      </c>
      <c r="S40" s="637"/>
      <c r="T40" s="637"/>
      <c r="U40" s="637"/>
      <c r="V40" s="637"/>
      <c r="W40" s="637"/>
      <c r="X40" s="637"/>
      <c r="Y40" s="638"/>
      <c r="Z40" s="639">
        <v>1.1000000000000001</v>
      </c>
      <c r="AA40" s="639"/>
      <c r="AB40" s="639"/>
      <c r="AC40" s="639"/>
      <c r="AD40" s="640" t="s">
        <v>130</v>
      </c>
      <c r="AE40" s="640"/>
      <c r="AF40" s="640"/>
      <c r="AG40" s="640"/>
      <c r="AH40" s="640"/>
      <c r="AI40" s="640"/>
      <c r="AJ40" s="640"/>
      <c r="AK40" s="640"/>
      <c r="AL40" s="641" t="s">
        <v>130</v>
      </c>
      <c r="AM40" s="642"/>
      <c r="AN40" s="642"/>
      <c r="AO40" s="643"/>
      <c r="AQ40" s="699" t="s">
        <v>346</v>
      </c>
      <c r="AR40" s="700"/>
      <c r="AS40" s="700"/>
      <c r="AT40" s="700"/>
      <c r="AU40" s="700"/>
      <c r="AV40" s="700"/>
      <c r="AW40" s="700"/>
      <c r="AX40" s="700"/>
      <c r="AY40" s="701"/>
      <c r="AZ40" s="636" t="s">
        <v>139</v>
      </c>
      <c r="BA40" s="637"/>
      <c r="BB40" s="637"/>
      <c r="BC40" s="637"/>
      <c r="BD40" s="669"/>
      <c r="BE40" s="669"/>
      <c r="BF40" s="682"/>
      <c r="BG40" s="686" t="s">
        <v>347</v>
      </c>
      <c r="BH40" s="687"/>
      <c r="BI40" s="687"/>
      <c r="BJ40" s="687"/>
      <c r="BK40" s="687"/>
      <c r="BL40" s="217"/>
      <c r="BM40" s="634" t="s">
        <v>348</v>
      </c>
      <c r="BN40" s="634"/>
      <c r="BO40" s="634"/>
      <c r="BP40" s="634"/>
      <c r="BQ40" s="634"/>
      <c r="BR40" s="634"/>
      <c r="BS40" s="634"/>
      <c r="BT40" s="634"/>
      <c r="BU40" s="635"/>
      <c r="BV40" s="636">
        <v>110</v>
      </c>
      <c r="BW40" s="637"/>
      <c r="BX40" s="637"/>
      <c r="BY40" s="637"/>
      <c r="BZ40" s="637"/>
      <c r="CA40" s="637"/>
      <c r="CB40" s="646"/>
      <c r="CD40" s="633" t="s">
        <v>349</v>
      </c>
      <c r="CE40" s="634"/>
      <c r="CF40" s="634"/>
      <c r="CG40" s="634"/>
      <c r="CH40" s="634"/>
      <c r="CI40" s="634"/>
      <c r="CJ40" s="634"/>
      <c r="CK40" s="634"/>
      <c r="CL40" s="634"/>
      <c r="CM40" s="634"/>
      <c r="CN40" s="634"/>
      <c r="CO40" s="634"/>
      <c r="CP40" s="634"/>
      <c r="CQ40" s="635"/>
      <c r="CR40" s="636">
        <v>4073</v>
      </c>
      <c r="CS40" s="637"/>
      <c r="CT40" s="637"/>
      <c r="CU40" s="637"/>
      <c r="CV40" s="637"/>
      <c r="CW40" s="637"/>
      <c r="CX40" s="637"/>
      <c r="CY40" s="638"/>
      <c r="CZ40" s="641">
        <v>0.1</v>
      </c>
      <c r="DA40" s="666"/>
      <c r="DB40" s="666"/>
      <c r="DC40" s="671"/>
      <c r="DD40" s="645">
        <v>1992</v>
      </c>
      <c r="DE40" s="637"/>
      <c r="DF40" s="637"/>
      <c r="DG40" s="637"/>
      <c r="DH40" s="637"/>
      <c r="DI40" s="637"/>
      <c r="DJ40" s="637"/>
      <c r="DK40" s="638"/>
      <c r="DL40" s="645">
        <v>1992</v>
      </c>
      <c r="DM40" s="637"/>
      <c r="DN40" s="637"/>
      <c r="DO40" s="637"/>
      <c r="DP40" s="637"/>
      <c r="DQ40" s="637"/>
      <c r="DR40" s="637"/>
      <c r="DS40" s="637"/>
      <c r="DT40" s="637"/>
      <c r="DU40" s="637"/>
      <c r="DV40" s="638"/>
      <c r="DW40" s="641">
        <v>0.1</v>
      </c>
      <c r="DX40" s="666"/>
      <c r="DY40" s="666"/>
      <c r="DZ40" s="666"/>
      <c r="EA40" s="666"/>
      <c r="EB40" s="666"/>
      <c r="EC40" s="667"/>
    </row>
    <row r="41" spans="2:133" ht="11.25" customHeight="1" x14ac:dyDescent="0.2">
      <c r="B41" s="657" t="s">
        <v>350</v>
      </c>
      <c r="C41" s="658"/>
      <c r="D41" s="658"/>
      <c r="E41" s="658"/>
      <c r="F41" s="658"/>
      <c r="G41" s="658"/>
      <c r="H41" s="658"/>
      <c r="I41" s="658"/>
      <c r="J41" s="658"/>
      <c r="K41" s="658"/>
      <c r="L41" s="658"/>
      <c r="M41" s="658"/>
      <c r="N41" s="658"/>
      <c r="O41" s="658"/>
      <c r="P41" s="658"/>
      <c r="Q41" s="659"/>
      <c r="R41" s="708">
        <v>3435100</v>
      </c>
      <c r="S41" s="709"/>
      <c r="T41" s="709"/>
      <c r="U41" s="709"/>
      <c r="V41" s="709"/>
      <c r="W41" s="709"/>
      <c r="X41" s="709"/>
      <c r="Y41" s="713"/>
      <c r="Z41" s="714">
        <v>100</v>
      </c>
      <c r="AA41" s="714"/>
      <c r="AB41" s="714"/>
      <c r="AC41" s="714"/>
      <c r="AD41" s="715">
        <v>1768090</v>
      </c>
      <c r="AE41" s="715"/>
      <c r="AF41" s="715"/>
      <c r="AG41" s="715"/>
      <c r="AH41" s="715"/>
      <c r="AI41" s="715"/>
      <c r="AJ41" s="715"/>
      <c r="AK41" s="715"/>
      <c r="AL41" s="716">
        <v>100</v>
      </c>
      <c r="AM41" s="696"/>
      <c r="AN41" s="696"/>
      <c r="AO41" s="717"/>
      <c r="AQ41" s="699" t="s">
        <v>351</v>
      </c>
      <c r="AR41" s="700"/>
      <c r="AS41" s="700"/>
      <c r="AT41" s="700"/>
      <c r="AU41" s="700"/>
      <c r="AV41" s="700"/>
      <c r="AW41" s="700"/>
      <c r="AX41" s="700"/>
      <c r="AY41" s="701"/>
      <c r="AZ41" s="636">
        <v>30209</v>
      </c>
      <c r="BA41" s="637"/>
      <c r="BB41" s="637"/>
      <c r="BC41" s="637"/>
      <c r="BD41" s="669"/>
      <c r="BE41" s="669"/>
      <c r="BF41" s="682"/>
      <c r="BG41" s="686"/>
      <c r="BH41" s="687"/>
      <c r="BI41" s="687"/>
      <c r="BJ41" s="687"/>
      <c r="BK41" s="687"/>
      <c r="BL41" s="217"/>
      <c r="BM41" s="634" t="s">
        <v>352</v>
      </c>
      <c r="BN41" s="634"/>
      <c r="BO41" s="634"/>
      <c r="BP41" s="634"/>
      <c r="BQ41" s="634"/>
      <c r="BR41" s="634"/>
      <c r="BS41" s="634"/>
      <c r="BT41" s="634"/>
      <c r="BU41" s="635"/>
      <c r="BV41" s="636" t="s">
        <v>247</v>
      </c>
      <c r="BW41" s="637"/>
      <c r="BX41" s="637"/>
      <c r="BY41" s="637"/>
      <c r="BZ41" s="637"/>
      <c r="CA41" s="637"/>
      <c r="CB41" s="646"/>
      <c r="CD41" s="633" t="s">
        <v>353</v>
      </c>
      <c r="CE41" s="634"/>
      <c r="CF41" s="634"/>
      <c r="CG41" s="634"/>
      <c r="CH41" s="634"/>
      <c r="CI41" s="634"/>
      <c r="CJ41" s="634"/>
      <c r="CK41" s="634"/>
      <c r="CL41" s="634"/>
      <c r="CM41" s="634"/>
      <c r="CN41" s="634"/>
      <c r="CO41" s="634"/>
      <c r="CP41" s="634"/>
      <c r="CQ41" s="635"/>
      <c r="CR41" s="636" t="s">
        <v>130</v>
      </c>
      <c r="CS41" s="669"/>
      <c r="CT41" s="669"/>
      <c r="CU41" s="669"/>
      <c r="CV41" s="669"/>
      <c r="CW41" s="669"/>
      <c r="CX41" s="669"/>
      <c r="CY41" s="670"/>
      <c r="CZ41" s="641" t="s">
        <v>139</v>
      </c>
      <c r="DA41" s="666"/>
      <c r="DB41" s="666"/>
      <c r="DC41" s="671"/>
      <c r="DD41" s="645" t="s">
        <v>139</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354</v>
      </c>
      <c r="AR42" s="706"/>
      <c r="AS42" s="706"/>
      <c r="AT42" s="706"/>
      <c r="AU42" s="706"/>
      <c r="AV42" s="706"/>
      <c r="AW42" s="706"/>
      <c r="AX42" s="706"/>
      <c r="AY42" s="707"/>
      <c r="AZ42" s="708">
        <v>96844</v>
      </c>
      <c r="BA42" s="709"/>
      <c r="BB42" s="709"/>
      <c r="BC42" s="709"/>
      <c r="BD42" s="695"/>
      <c r="BE42" s="695"/>
      <c r="BF42" s="697"/>
      <c r="BG42" s="688"/>
      <c r="BH42" s="689"/>
      <c r="BI42" s="689"/>
      <c r="BJ42" s="689"/>
      <c r="BK42" s="689"/>
      <c r="BL42" s="218"/>
      <c r="BM42" s="658" t="s">
        <v>355</v>
      </c>
      <c r="BN42" s="658"/>
      <c r="BO42" s="658"/>
      <c r="BP42" s="658"/>
      <c r="BQ42" s="658"/>
      <c r="BR42" s="658"/>
      <c r="BS42" s="658"/>
      <c r="BT42" s="658"/>
      <c r="BU42" s="659"/>
      <c r="BV42" s="708">
        <v>395</v>
      </c>
      <c r="BW42" s="709"/>
      <c r="BX42" s="709"/>
      <c r="BY42" s="709"/>
      <c r="BZ42" s="709"/>
      <c r="CA42" s="709"/>
      <c r="CB42" s="718"/>
      <c r="CD42" s="633" t="s">
        <v>356</v>
      </c>
      <c r="CE42" s="634"/>
      <c r="CF42" s="634"/>
      <c r="CG42" s="634"/>
      <c r="CH42" s="634"/>
      <c r="CI42" s="634"/>
      <c r="CJ42" s="634"/>
      <c r="CK42" s="634"/>
      <c r="CL42" s="634"/>
      <c r="CM42" s="634"/>
      <c r="CN42" s="634"/>
      <c r="CO42" s="634"/>
      <c r="CP42" s="634"/>
      <c r="CQ42" s="635"/>
      <c r="CR42" s="636">
        <v>928221</v>
      </c>
      <c r="CS42" s="669"/>
      <c r="CT42" s="669"/>
      <c r="CU42" s="669"/>
      <c r="CV42" s="669"/>
      <c r="CW42" s="669"/>
      <c r="CX42" s="669"/>
      <c r="CY42" s="670"/>
      <c r="CZ42" s="641">
        <v>27.9</v>
      </c>
      <c r="DA42" s="666"/>
      <c r="DB42" s="666"/>
      <c r="DC42" s="671"/>
      <c r="DD42" s="645">
        <v>175446</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357</v>
      </c>
      <c r="CD43" s="633" t="s">
        <v>358</v>
      </c>
      <c r="CE43" s="634"/>
      <c r="CF43" s="634"/>
      <c r="CG43" s="634"/>
      <c r="CH43" s="634"/>
      <c r="CI43" s="634"/>
      <c r="CJ43" s="634"/>
      <c r="CK43" s="634"/>
      <c r="CL43" s="634"/>
      <c r="CM43" s="634"/>
      <c r="CN43" s="634"/>
      <c r="CO43" s="634"/>
      <c r="CP43" s="634"/>
      <c r="CQ43" s="635"/>
      <c r="CR43" s="636">
        <v>19026</v>
      </c>
      <c r="CS43" s="669"/>
      <c r="CT43" s="669"/>
      <c r="CU43" s="669"/>
      <c r="CV43" s="669"/>
      <c r="CW43" s="669"/>
      <c r="CX43" s="669"/>
      <c r="CY43" s="670"/>
      <c r="CZ43" s="641">
        <v>0.6</v>
      </c>
      <c r="DA43" s="666"/>
      <c r="DB43" s="666"/>
      <c r="DC43" s="671"/>
      <c r="DD43" s="645">
        <v>19026</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359</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307</v>
      </c>
      <c r="CE44" s="675"/>
      <c r="CF44" s="633" t="s">
        <v>360</v>
      </c>
      <c r="CG44" s="634"/>
      <c r="CH44" s="634"/>
      <c r="CI44" s="634"/>
      <c r="CJ44" s="634"/>
      <c r="CK44" s="634"/>
      <c r="CL44" s="634"/>
      <c r="CM44" s="634"/>
      <c r="CN44" s="634"/>
      <c r="CO44" s="634"/>
      <c r="CP44" s="634"/>
      <c r="CQ44" s="635"/>
      <c r="CR44" s="636">
        <v>928221</v>
      </c>
      <c r="CS44" s="637"/>
      <c r="CT44" s="637"/>
      <c r="CU44" s="637"/>
      <c r="CV44" s="637"/>
      <c r="CW44" s="637"/>
      <c r="CX44" s="637"/>
      <c r="CY44" s="638"/>
      <c r="CZ44" s="641">
        <v>27.9</v>
      </c>
      <c r="DA44" s="642"/>
      <c r="DB44" s="642"/>
      <c r="DC44" s="648"/>
      <c r="DD44" s="645">
        <v>175446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361</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362</v>
      </c>
      <c r="CG45" s="634"/>
      <c r="CH45" s="634"/>
      <c r="CI45" s="634"/>
      <c r="CJ45" s="634"/>
      <c r="CK45" s="634"/>
      <c r="CL45" s="634"/>
      <c r="CM45" s="634"/>
      <c r="CN45" s="634"/>
      <c r="CO45" s="634"/>
      <c r="CP45" s="634"/>
      <c r="CQ45" s="635"/>
      <c r="CR45" s="636">
        <v>71154</v>
      </c>
      <c r="CS45" s="669"/>
      <c r="CT45" s="669"/>
      <c r="CU45" s="669"/>
      <c r="CV45" s="669"/>
      <c r="CW45" s="669"/>
      <c r="CX45" s="669"/>
      <c r="CY45" s="670"/>
      <c r="CZ45" s="641">
        <v>2.1</v>
      </c>
      <c r="DA45" s="666"/>
      <c r="DB45" s="666"/>
      <c r="DC45" s="671"/>
      <c r="DD45" s="645">
        <v>18434</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363</v>
      </c>
      <c r="CG46" s="634"/>
      <c r="CH46" s="634"/>
      <c r="CI46" s="634"/>
      <c r="CJ46" s="634"/>
      <c r="CK46" s="634"/>
      <c r="CL46" s="634"/>
      <c r="CM46" s="634"/>
      <c r="CN46" s="634"/>
      <c r="CO46" s="634"/>
      <c r="CP46" s="634"/>
      <c r="CQ46" s="635"/>
      <c r="CR46" s="636">
        <v>857067</v>
      </c>
      <c r="CS46" s="637"/>
      <c r="CT46" s="637"/>
      <c r="CU46" s="637"/>
      <c r="CV46" s="637"/>
      <c r="CW46" s="637"/>
      <c r="CX46" s="637"/>
      <c r="CY46" s="638"/>
      <c r="CZ46" s="641">
        <v>25.8</v>
      </c>
      <c r="DA46" s="642"/>
      <c r="DB46" s="642"/>
      <c r="DC46" s="648"/>
      <c r="DD46" s="645">
        <v>157012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364</v>
      </c>
      <c r="CG47" s="634"/>
      <c r="CH47" s="634"/>
      <c r="CI47" s="634"/>
      <c r="CJ47" s="634"/>
      <c r="CK47" s="634"/>
      <c r="CL47" s="634"/>
      <c r="CM47" s="634"/>
      <c r="CN47" s="634"/>
      <c r="CO47" s="634"/>
      <c r="CP47" s="634"/>
      <c r="CQ47" s="635"/>
      <c r="CR47" s="636" t="s">
        <v>247</v>
      </c>
      <c r="CS47" s="669"/>
      <c r="CT47" s="669"/>
      <c r="CU47" s="669"/>
      <c r="CV47" s="669"/>
      <c r="CW47" s="669"/>
      <c r="CX47" s="669"/>
      <c r="CY47" s="670"/>
      <c r="CZ47" s="641" t="s">
        <v>139</v>
      </c>
      <c r="DA47" s="666"/>
      <c r="DB47" s="666"/>
      <c r="DC47" s="671"/>
      <c r="DD47" s="645" t="s">
        <v>139</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8"/>
      <c r="CE48" s="679"/>
      <c r="CF48" s="633" t="s">
        <v>365</v>
      </c>
      <c r="CG48" s="634"/>
      <c r="CH48" s="634"/>
      <c r="CI48" s="634"/>
      <c r="CJ48" s="634"/>
      <c r="CK48" s="634"/>
      <c r="CL48" s="634"/>
      <c r="CM48" s="634"/>
      <c r="CN48" s="634"/>
      <c r="CO48" s="634"/>
      <c r="CP48" s="634"/>
      <c r="CQ48" s="635"/>
      <c r="CR48" s="636" t="s">
        <v>247</v>
      </c>
      <c r="CS48" s="637"/>
      <c r="CT48" s="637"/>
      <c r="CU48" s="637"/>
      <c r="CV48" s="637"/>
      <c r="CW48" s="637"/>
      <c r="CX48" s="637"/>
      <c r="CY48" s="638"/>
      <c r="CZ48" s="641" t="s">
        <v>247</v>
      </c>
      <c r="DA48" s="642"/>
      <c r="DB48" s="642"/>
      <c r="DC48" s="648"/>
      <c r="DD48" s="645" t="s">
        <v>247</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366</v>
      </c>
      <c r="CE49" s="658"/>
      <c r="CF49" s="658"/>
      <c r="CG49" s="658"/>
      <c r="CH49" s="658"/>
      <c r="CI49" s="658"/>
      <c r="CJ49" s="658"/>
      <c r="CK49" s="658"/>
      <c r="CL49" s="658"/>
      <c r="CM49" s="658"/>
      <c r="CN49" s="658"/>
      <c r="CO49" s="658"/>
      <c r="CP49" s="658"/>
      <c r="CQ49" s="659"/>
      <c r="CR49" s="708">
        <v>3324022</v>
      </c>
      <c r="CS49" s="695"/>
      <c r="CT49" s="695"/>
      <c r="CU49" s="695"/>
      <c r="CV49" s="695"/>
      <c r="CW49" s="695"/>
      <c r="CX49" s="695"/>
      <c r="CY49" s="724"/>
      <c r="CZ49" s="716">
        <v>100</v>
      </c>
      <c r="DA49" s="725"/>
      <c r="DB49" s="725"/>
      <c r="DC49" s="726"/>
      <c r="DD49" s="727">
        <v>1890638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W4bUWc55SYM8eTidS0d4e110UdZSI4A5EpnXMNQG7BEXg40G003SsqPCsQdscnQvrDawOr6FX9Xv8BnzTq+1g==" saltValue="Q+t9Dd3bHyargBsRbuZB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367</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368</v>
      </c>
      <c r="DK2" s="736"/>
      <c r="DL2" s="736"/>
      <c r="DM2" s="736"/>
      <c r="DN2" s="736"/>
      <c r="DO2" s="737"/>
      <c r="DP2" s="222"/>
      <c r="DQ2" s="735" t="s">
        <v>369</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370</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372</v>
      </c>
      <c r="B5" s="741"/>
      <c r="C5" s="741"/>
      <c r="D5" s="741"/>
      <c r="E5" s="741"/>
      <c r="F5" s="741"/>
      <c r="G5" s="741"/>
      <c r="H5" s="741"/>
      <c r="I5" s="741"/>
      <c r="J5" s="741"/>
      <c r="K5" s="741"/>
      <c r="L5" s="741"/>
      <c r="M5" s="741"/>
      <c r="N5" s="741"/>
      <c r="O5" s="741"/>
      <c r="P5" s="742"/>
      <c r="Q5" s="746" t="s">
        <v>373</v>
      </c>
      <c r="R5" s="747"/>
      <c r="S5" s="747"/>
      <c r="T5" s="747"/>
      <c r="U5" s="748"/>
      <c r="V5" s="746" t="s">
        <v>374</v>
      </c>
      <c r="W5" s="747"/>
      <c r="X5" s="747"/>
      <c r="Y5" s="747"/>
      <c r="Z5" s="748"/>
      <c r="AA5" s="746" t="s">
        <v>375</v>
      </c>
      <c r="AB5" s="747"/>
      <c r="AC5" s="747"/>
      <c r="AD5" s="747"/>
      <c r="AE5" s="747"/>
      <c r="AF5" s="752" t="s">
        <v>376</v>
      </c>
      <c r="AG5" s="747"/>
      <c r="AH5" s="747"/>
      <c r="AI5" s="747"/>
      <c r="AJ5" s="753"/>
      <c r="AK5" s="747" t="s">
        <v>377</v>
      </c>
      <c r="AL5" s="747"/>
      <c r="AM5" s="747"/>
      <c r="AN5" s="747"/>
      <c r="AO5" s="748"/>
      <c r="AP5" s="746" t="s">
        <v>378</v>
      </c>
      <c r="AQ5" s="747"/>
      <c r="AR5" s="747"/>
      <c r="AS5" s="747"/>
      <c r="AT5" s="748"/>
      <c r="AU5" s="746" t="s">
        <v>379</v>
      </c>
      <c r="AV5" s="747"/>
      <c r="AW5" s="747"/>
      <c r="AX5" s="747"/>
      <c r="AY5" s="753"/>
      <c r="AZ5" s="226"/>
      <c r="BA5" s="226"/>
      <c r="BB5" s="226"/>
      <c r="BC5" s="226"/>
      <c r="BD5" s="226"/>
      <c r="BE5" s="227"/>
      <c r="BF5" s="227"/>
      <c r="BG5" s="227"/>
      <c r="BH5" s="227"/>
      <c r="BI5" s="227"/>
      <c r="BJ5" s="227"/>
      <c r="BK5" s="227"/>
      <c r="BL5" s="227"/>
      <c r="BM5" s="227"/>
      <c r="BN5" s="227"/>
      <c r="BO5" s="227"/>
      <c r="BP5" s="227"/>
      <c r="BQ5" s="740" t="s">
        <v>380</v>
      </c>
      <c r="BR5" s="741"/>
      <c r="BS5" s="741"/>
      <c r="BT5" s="741"/>
      <c r="BU5" s="741"/>
      <c r="BV5" s="741"/>
      <c r="BW5" s="741"/>
      <c r="BX5" s="741"/>
      <c r="BY5" s="741"/>
      <c r="BZ5" s="741"/>
      <c r="CA5" s="741"/>
      <c r="CB5" s="741"/>
      <c r="CC5" s="741"/>
      <c r="CD5" s="741"/>
      <c r="CE5" s="741"/>
      <c r="CF5" s="741"/>
      <c r="CG5" s="742"/>
      <c r="CH5" s="746" t="s">
        <v>381</v>
      </c>
      <c r="CI5" s="747"/>
      <c r="CJ5" s="747"/>
      <c r="CK5" s="747"/>
      <c r="CL5" s="748"/>
      <c r="CM5" s="746" t="s">
        <v>382</v>
      </c>
      <c r="CN5" s="747"/>
      <c r="CO5" s="747"/>
      <c r="CP5" s="747"/>
      <c r="CQ5" s="748"/>
      <c r="CR5" s="746" t="s">
        <v>383</v>
      </c>
      <c r="CS5" s="747"/>
      <c r="CT5" s="747"/>
      <c r="CU5" s="747"/>
      <c r="CV5" s="748"/>
      <c r="CW5" s="746" t="s">
        <v>384</v>
      </c>
      <c r="CX5" s="747"/>
      <c r="CY5" s="747"/>
      <c r="CZ5" s="747"/>
      <c r="DA5" s="748"/>
      <c r="DB5" s="746" t="s">
        <v>385</v>
      </c>
      <c r="DC5" s="747"/>
      <c r="DD5" s="747"/>
      <c r="DE5" s="747"/>
      <c r="DF5" s="748"/>
      <c r="DG5" s="776" t="s">
        <v>386</v>
      </c>
      <c r="DH5" s="777"/>
      <c r="DI5" s="777"/>
      <c r="DJ5" s="777"/>
      <c r="DK5" s="778"/>
      <c r="DL5" s="776" t="s">
        <v>387</v>
      </c>
      <c r="DM5" s="777"/>
      <c r="DN5" s="777"/>
      <c r="DO5" s="777"/>
      <c r="DP5" s="778"/>
      <c r="DQ5" s="746" t="s">
        <v>388</v>
      </c>
      <c r="DR5" s="747"/>
      <c r="DS5" s="747"/>
      <c r="DT5" s="747"/>
      <c r="DU5" s="748"/>
      <c r="DV5" s="746" t="s">
        <v>379</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389</v>
      </c>
      <c r="C7" s="763"/>
      <c r="D7" s="763"/>
      <c r="E7" s="763"/>
      <c r="F7" s="763"/>
      <c r="G7" s="763"/>
      <c r="H7" s="763"/>
      <c r="I7" s="763"/>
      <c r="J7" s="763"/>
      <c r="K7" s="763"/>
      <c r="L7" s="763"/>
      <c r="M7" s="763"/>
      <c r="N7" s="763"/>
      <c r="O7" s="763"/>
      <c r="P7" s="764"/>
      <c r="Q7" s="765">
        <v>3435</v>
      </c>
      <c r="R7" s="766"/>
      <c r="S7" s="766"/>
      <c r="T7" s="766"/>
      <c r="U7" s="766"/>
      <c r="V7" s="766">
        <v>3324</v>
      </c>
      <c r="W7" s="766"/>
      <c r="X7" s="766"/>
      <c r="Y7" s="766"/>
      <c r="Z7" s="766"/>
      <c r="AA7" s="766">
        <v>111</v>
      </c>
      <c r="AB7" s="766"/>
      <c r="AC7" s="766"/>
      <c r="AD7" s="766"/>
      <c r="AE7" s="767"/>
      <c r="AF7" s="768">
        <v>98</v>
      </c>
      <c r="AG7" s="769"/>
      <c r="AH7" s="769"/>
      <c r="AI7" s="769"/>
      <c r="AJ7" s="770"/>
      <c r="AK7" s="771"/>
      <c r="AL7" s="772"/>
      <c r="AM7" s="772"/>
      <c r="AN7" s="772"/>
      <c r="AO7" s="772"/>
      <c r="AP7" s="772">
        <v>3137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390</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391</v>
      </c>
      <c r="B23" s="802" t="s">
        <v>392</v>
      </c>
      <c r="C23" s="803"/>
      <c r="D23" s="803"/>
      <c r="E23" s="803"/>
      <c r="F23" s="803"/>
      <c r="G23" s="803"/>
      <c r="H23" s="803"/>
      <c r="I23" s="803"/>
      <c r="J23" s="803"/>
      <c r="K23" s="803"/>
      <c r="L23" s="803"/>
      <c r="M23" s="803"/>
      <c r="N23" s="803"/>
      <c r="O23" s="803"/>
      <c r="P23" s="804"/>
      <c r="Q23" s="805">
        <v>3435</v>
      </c>
      <c r="R23" s="806"/>
      <c r="S23" s="806"/>
      <c r="T23" s="806"/>
      <c r="U23" s="806"/>
      <c r="V23" s="806">
        <v>3324</v>
      </c>
      <c r="W23" s="806"/>
      <c r="X23" s="806"/>
      <c r="Y23" s="806"/>
      <c r="Z23" s="806"/>
      <c r="AA23" s="806">
        <v>111</v>
      </c>
      <c r="AB23" s="806"/>
      <c r="AC23" s="806"/>
      <c r="AD23" s="806"/>
      <c r="AE23" s="807"/>
      <c r="AF23" s="808">
        <v>98</v>
      </c>
      <c r="AG23" s="806"/>
      <c r="AH23" s="806"/>
      <c r="AI23" s="806"/>
      <c r="AJ23" s="809"/>
      <c r="AK23" s="810"/>
      <c r="AL23" s="811"/>
      <c r="AM23" s="811"/>
      <c r="AN23" s="811"/>
      <c r="AO23" s="811"/>
      <c r="AP23" s="806">
        <v>3137</v>
      </c>
      <c r="AQ23" s="806"/>
      <c r="AR23" s="806"/>
      <c r="AS23" s="806"/>
      <c r="AT23" s="806"/>
      <c r="AU23" s="822"/>
      <c r="AV23" s="822"/>
      <c r="AW23" s="822"/>
      <c r="AX23" s="822"/>
      <c r="AY23" s="823"/>
      <c r="AZ23" s="824" t="s">
        <v>393</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394</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395</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372</v>
      </c>
      <c r="B26" s="741"/>
      <c r="C26" s="741"/>
      <c r="D26" s="741"/>
      <c r="E26" s="741"/>
      <c r="F26" s="741"/>
      <c r="G26" s="741"/>
      <c r="H26" s="741"/>
      <c r="I26" s="741"/>
      <c r="J26" s="741"/>
      <c r="K26" s="741"/>
      <c r="L26" s="741"/>
      <c r="M26" s="741"/>
      <c r="N26" s="741"/>
      <c r="O26" s="741"/>
      <c r="P26" s="742"/>
      <c r="Q26" s="746" t="s">
        <v>396</v>
      </c>
      <c r="R26" s="747"/>
      <c r="S26" s="747"/>
      <c r="T26" s="747"/>
      <c r="U26" s="748"/>
      <c r="V26" s="746" t="s">
        <v>397</v>
      </c>
      <c r="W26" s="747"/>
      <c r="X26" s="747"/>
      <c r="Y26" s="747"/>
      <c r="Z26" s="748"/>
      <c r="AA26" s="746" t="s">
        <v>398</v>
      </c>
      <c r="AB26" s="747"/>
      <c r="AC26" s="747"/>
      <c r="AD26" s="747"/>
      <c r="AE26" s="747"/>
      <c r="AF26" s="827" t="s">
        <v>399</v>
      </c>
      <c r="AG26" s="828"/>
      <c r="AH26" s="828"/>
      <c r="AI26" s="828"/>
      <c r="AJ26" s="829"/>
      <c r="AK26" s="747" t="s">
        <v>400</v>
      </c>
      <c r="AL26" s="747"/>
      <c r="AM26" s="747"/>
      <c r="AN26" s="747"/>
      <c r="AO26" s="748"/>
      <c r="AP26" s="746" t="s">
        <v>401</v>
      </c>
      <c r="AQ26" s="747"/>
      <c r="AR26" s="747"/>
      <c r="AS26" s="747"/>
      <c r="AT26" s="748"/>
      <c r="AU26" s="746" t="s">
        <v>402</v>
      </c>
      <c r="AV26" s="747"/>
      <c r="AW26" s="747"/>
      <c r="AX26" s="747"/>
      <c r="AY26" s="748"/>
      <c r="AZ26" s="746" t="s">
        <v>403</v>
      </c>
      <c r="BA26" s="747"/>
      <c r="BB26" s="747"/>
      <c r="BC26" s="747"/>
      <c r="BD26" s="748"/>
      <c r="BE26" s="746" t="s">
        <v>379</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404</v>
      </c>
      <c r="C28" s="763"/>
      <c r="D28" s="763"/>
      <c r="E28" s="763"/>
      <c r="F28" s="763"/>
      <c r="G28" s="763"/>
      <c r="H28" s="763"/>
      <c r="I28" s="763"/>
      <c r="J28" s="763"/>
      <c r="K28" s="763"/>
      <c r="L28" s="763"/>
      <c r="M28" s="763"/>
      <c r="N28" s="763"/>
      <c r="O28" s="763"/>
      <c r="P28" s="764"/>
      <c r="Q28" s="835">
        <v>363</v>
      </c>
      <c r="R28" s="836"/>
      <c r="S28" s="836"/>
      <c r="T28" s="836"/>
      <c r="U28" s="836"/>
      <c r="V28" s="836">
        <v>363</v>
      </c>
      <c r="W28" s="836"/>
      <c r="X28" s="836"/>
      <c r="Y28" s="836"/>
      <c r="Z28" s="836"/>
      <c r="AA28" s="836">
        <v>0</v>
      </c>
      <c r="AB28" s="836"/>
      <c r="AC28" s="836"/>
      <c r="AD28" s="836"/>
      <c r="AE28" s="837"/>
      <c r="AF28" s="838">
        <v>0</v>
      </c>
      <c r="AG28" s="836"/>
      <c r="AH28" s="836"/>
      <c r="AI28" s="836"/>
      <c r="AJ28" s="839"/>
      <c r="AK28" s="840">
        <v>24</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405</v>
      </c>
      <c r="C29" s="794"/>
      <c r="D29" s="794"/>
      <c r="E29" s="794"/>
      <c r="F29" s="794"/>
      <c r="G29" s="794"/>
      <c r="H29" s="794"/>
      <c r="I29" s="794"/>
      <c r="J29" s="794"/>
      <c r="K29" s="794"/>
      <c r="L29" s="794"/>
      <c r="M29" s="794"/>
      <c r="N29" s="794"/>
      <c r="O29" s="794"/>
      <c r="P29" s="795"/>
      <c r="Q29" s="796">
        <v>55</v>
      </c>
      <c r="R29" s="797"/>
      <c r="S29" s="797"/>
      <c r="T29" s="797"/>
      <c r="U29" s="797"/>
      <c r="V29" s="797">
        <v>55</v>
      </c>
      <c r="W29" s="797"/>
      <c r="X29" s="797"/>
      <c r="Y29" s="797"/>
      <c r="Z29" s="797"/>
      <c r="AA29" s="797">
        <v>0</v>
      </c>
      <c r="AB29" s="797"/>
      <c r="AC29" s="797"/>
      <c r="AD29" s="797"/>
      <c r="AE29" s="798"/>
      <c r="AF29" s="799">
        <v>0</v>
      </c>
      <c r="AG29" s="800"/>
      <c r="AH29" s="800"/>
      <c r="AI29" s="800"/>
      <c r="AJ29" s="801"/>
      <c r="AK29" s="847">
        <v>8</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406</v>
      </c>
      <c r="C30" s="794"/>
      <c r="D30" s="794"/>
      <c r="E30" s="794"/>
      <c r="F30" s="794"/>
      <c r="G30" s="794"/>
      <c r="H30" s="794"/>
      <c r="I30" s="794"/>
      <c r="J30" s="794"/>
      <c r="K30" s="794"/>
      <c r="L30" s="794"/>
      <c r="M30" s="794"/>
      <c r="N30" s="794"/>
      <c r="O30" s="794"/>
      <c r="P30" s="795"/>
      <c r="Q30" s="796">
        <v>46</v>
      </c>
      <c r="R30" s="797"/>
      <c r="S30" s="797"/>
      <c r="T30" s="797"/>
      <c r="U30" s="797"/>
      <c r="V30" s="797">
        <v>31</v>
      </c>
      <c r="W30" s="797"/>
      <c r="X30" s="797"/>
      <c r="Y30" s="797"/>
      <c r="Z30" s="797"/>
      <c r="AA30" s="797">
        <v>16</v>
      </c>
      <c r="AB30" s="797"/>
      <c r="AC30" s="797"/>
      <c r="AD30" s="797"/>
      <c r="AE30" s="798"/>
      <c r="AF30" s="799">
        <v>16</v>
      </c>
      <c r="AG30" s="800"/>
      <c r="AH30" s="800"/>
      <c r="AI30" s="800"/>
      <c r="AJ30" s="801"/>
      <c r="AK30" s="847">
        <v>45</v>
      </c>
      <c r="AL30" s="843"/>
      <c r="AM30" s="843"/>
      <c r="AN30" s="843"/>
      <c r="AO30" s="843"/>
      <c r="AP30" s="843">
        <v>285</v>
      </c>
      <c r="AQ30" s="843"/>
      <c r="AR30" s="843"/>
      <c r="AS30" s="843"/>
      <c r="AT30" s="843"/>
      <c r="AU30" s="843"/>
      <c r="AV30" s="843"/>
      <c r="AW30" s="843"/>
      <c r="AX30" s="843"/>
      <c r="AY30" s="843"/>
      <c r="AZ30" s="844"/>
      <c r="BA30" s="844"/>
      <c r="BB30" s="844"/>
      <c r="BC30" s="844"/>
      <c r="BD30" s="844"/>
      <c r="BE30" s="845" t="s">
        <v>407</v>
      </c>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391</v>
      </c>
      <c r="B63" s="802" t="s">
        <v>409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16</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410</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412</v>
      </c>
      <c r="B66" s="741"/>
      <c r="C66" s="741"/>
      <c r="D66" s="741"/>
      <c r="E66" s="741"/>
      <c r="F66" s="741"/>
      <c r="G66" s="741"/>
      <c r="H66" s="741"/>
      <c r="I66" s="741"/>
      <c r="J66" s="741"/>
      <c r="K66" s="741"/>
      <c r="L66" s="741"/>
      <c r="M66" s="741"/>
      <c r="N66" s="741"/>
      <c r="O66" s="741"/>
      <c r="P66" s="742"/>
      <c r="Q66" s="746" t="s">
        <v>413</v>
      </c>
      <c r="R66" s="747"/>
      <c r="S66" s="747"/>
      <c r="T66" s="747"/>
      <c r="U66" s="748"/>
      <c r="V66" s="746" t="s">
        <v>414</v>
      </c>
      <c r="W66" s="747"/>
      <c r="X66" s="747"/>
      <c r="Y66" s="747"/>
      <c r="Z66" s="748"/>
      <c r="AA66" s="746" t="s">
        <v>415</v>
      </c>
      <c r="AB66" s="747"/>
      <c r="AC66" s="747"/>
      <c r="AD66" s="747"/>
      <c r="AE66" s="748"/>
      <c r="AF66" s="867" t="s">
        <v>416</v>
      </c>
      <c r="AG66" s="828"/>
      <c r="AH66" s="828"/>
      <c r="AI66" s="828"/>
      <c r="AJ66" s="868"/>
      <c r="AK66" s="746" t="s">
        <v>417</v>
      </c>
      <c r="AL66" s="741"/>
      <c r="AM66" s="741"/>
      <c r="AN66" s="741"/>
      <c r="AO66" s="742"/>
      <c r="AP66" s="746" t="s">
        <v>418</v>
      </c>
      <c r="AQ66" s="747"/>
      <c r="AR66" s="747"/>
      <c r="AS66" s="747"/>
      <c r="AT66" s="748"/>
      <c r="AU66" s="746" t="s">
        <v>419</v>
      </c>
      <c r="AV66" s="747"/>
      <c r="AW66" s="747"/>
      <c r="AX66" s="747"/>
      <c r="AY66" s="748"/>
      <c r="AZ66" s="746" t="s">
        <v>379</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585</v>
      </c>
      <c r="C68" s="883"/>
      <c r="D68" s="883"/>
      <c r="E68" s="883"/>
      <c r="F68" s="883"/>
      <c r="G68" s="883"/>
      <c r="H68" s="883"/>
      <c r="I68" s="883"/>
      <c r="J68" s="883"/>
      <c r="K68" s="883"/>
      <c r="L68" s="883"/>
      <c r="M68" s="883"/>
      <c r="N68" s="883"/>
      <c r="O68" s="883"/>
      <c r="P68" s="884"/>
      <c r="Q68" s="885">
        <v>104</v>
      </c>
      <c r="R68" s="879"/>
      <c r="S68" s="879"/>
      <c r="T68" s="879"/>
      <c r="U68" s="879"/>
      <c r="V68" s="879">
        <v>103</v>
      </c>
      <c r="W68" s="879"/>
      <c r="X68" s="879"/>
      <c r="Y68" s="879"/>
      <c r="Z68" s="879"/>
      <c r="AA68" s="879">
        <v>1</v>
      </c>
      <c r="AB68" s="879"/>
      <c r="AC68" s="879"/>
      <c r="AD68" s="879"/>
      <c r="AE68" s="879"/>
      <c r="AF68" s="879">
        <v>1</v>
      </c>
      <c r="AG68" s="879"/>
      <c r="AH68" s="879"/>
      <c r="AI68" s="879"/>
      <c r="AJ68" s="879"/>
      <c r="AK68" s="879"/>
      <c r="AL68" s="879"/>
      <c r="AM68" s="879"/>
      <c r="AN68" s="879"/>
      <c r="AO68" s="879"/>
      <c r="AP68" s="879">
        <v>235</v>
      </c>
      <c r="AQ68" s="879"/>
      <c r="AR68" s="879"/>
      <c r="AS68" s="879"/>
      <c r="AT68" s="879"/>
      <c r="AU68" s="879">
        <v>47</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586</v>
      </c>
      <c r="C69" s="887"/>
      <c r="D69" s="887"/>
      <c r="E69" s="887"/>
      <c r="F69" s="887"/>
      <c r="G69" s="887"/>
      <c r="H69" s="887"/>
      <c r="I69" s="887"/>
      <c r="J69" s="887"/>
      <c r="K69" s="887"/>
      <c r="L69" s="887"/>
      <c r="M69" s="887"/>
      <c r="N69" s="887"/>
      <c r="O69" s="887"/>
      <c r="P69" s="888"/>
      <c r="Q69" s="889">
        <v>1682</v>
      </c>
      <c r="R69" s="843"/>
      <c r="S69" s="843"/>
      <c r="T69" s="843"/>
      <c r="U69" s="843"/>
      <c r="V69" s="843">
        <v>1596</v>
      </c>
      <c r="W69" s="843"/>
      <c r="X69" s="843"/>
      <c r="Y69" s="843"/>
      <c r="Z69" s="843"/>
      <c r="AA69" s="843">
        <v>86</v>
      </c>
      <c r="AB69" s="843"/>
      <c r="AC69" s="843"/>
      <c r="AD69" s="843"/>
      <c r="AE69" s="843"/>
      <c r="AF69" s="843">
        <v>86</v>
      </c>
      <c r="AG69" s="843"/>
      <c r="AH69" s="843"/>
      <c r="AI69" s="843"/>
      <c r="AJ69" s="843"/>
      <c r="AK69" s="843"/>
      <c r="AL69" s="843"/>
      <c r="AM69" s="843"/>
      <c r="AN69" s="843"/>
      <c r="AO69" s="843"/>
      <c r="AP69" s="843"/>
      <c r="AQ69" s="843"/>
      <c r="AR69" s="843"/>
      <c r="AS69" s="843"/>
      <c r="AT69" s="843"/>
      <c r="AU69" s="843"/>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587</v>
      </c>
      <c r="C70" s="887"/>
      <c r="D70" s="887"/>
      <c r="E70" s="887"/>
      <c r="F70" s="887"/>
      <c r="G70" s="887"/>
      <c r="H70" s="887"/>
      <c r="I70" s="887"/>
      <c r="J70" s="887"/>
      <c r="K70" s="887"/>
      <c r="L70" s="887"/>
      <c r="M70" s="887"/>
      <c r="N70" s="887"/>
      <c r="O70" s="887"/>
      <c r="P70" s="888"/>
      <c r="Q70" s="889">
        <v>5069</v>
      </c>
      <c r="R70" s="843"/>
      <c r="S70" s="843"/>
      <c r="T70" s="843"/>
      <c r="U70" s="843"/>
      <c r="V70" s="843">
        <v>4997</v>
      </c>
      <c r="W70" s="843"/>
      <c r="X70" s="843"/>
      <c r="Y70" s="843"/>
      <c r="Z70" s="843"/>
      <c r="AA70" s="843">
        <v>72</v>
      </c>
      <c r="AB70" s="843"/>
      <c r="AC70" s="843"/>
      <c r="AD70" s="843"/>
      <c r="AE70" s="843"/>
      <c r="AF70" s="843">
        <v>2</v>
      </c>
      <c r="AG70" s="843"/>
      <c r="AH70" s="843"/>
      <c r="AI70" s="843"/>
      <c r="AJ70" s="843"/>
      <c r="AK70" s="843">
        <v>200</v>
      </c>
      <c r="AL70" s="843"/>
      <c r="AM70" s="843"/>
      <c r="AN70" s="843"/>
      <c r="AO70" s="843"/>
      <c r="AP70" s="843">
        <v>1459</v>
      </c>
      <c r="AQ70" s="843"/>
      <c r="AR70" s="843"/>
      <c r="AS70" s="843"/>
      <c r="AT70" s="843"/>
      <c r="AU70" s="843">
        <v>48</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588</v>
      </c>
      <c r="C71" s="887"/>
      <c r="D71" s="887"/>
      <c r="E71" s="887"/>
      <c r="F71" s="887"/>
      <c r="G71" s="887"/>
      <c r="H71" s="887"/>
      <c r="I71" s="887"/>
      <c r="J71" s="887"/>
      <c r="K71" s="887"/>
      <c r="L71" s="887"/>
      <c r="M71" s="887"/>
      <c r="N71" s="887"/>
      <c r="O71" s="887"/>
      <c r="P71" s="888"/>
      <c r="Q71" s="889">
        <v>541</v>
      </c>
      <c r="R71" s="843"/>
      <c r="S71" s="843"/>
      <c r="T71" s="843"/>
      <c r="U71" s="843"/>
      <c r="V71" s="843">
        <v>538</v>
      </c>
      <c r="W71" s="843"/>
      <c r="X71" s="843"/>
      <c r="Y71" s="843"/>
      <c r="Z71" s="843"/>
      <c r="AA71" s="843">
        <v>3</v>
      </c>
      <c r="AB71" s="843"/>
      <c r="AC71" s="843"/>
      <c r="AD71" s="843"/>
      <c r="AE71" s="843"/>
      <c r="AF71" s="843">
        <v>3</v>
      </c>
      <c r="AG71" s="843"/>
      <c r="AH71" s="843"/>
      <c r="AI71" s="843"/>
      <c r="AJ71" s="843"/>
      <c r="AK71" s="843">
        <v>19</v>
      </c>
      <c r="AL71" s="843"/>
      <c r="AM71" s="843"/>
      <c r="AN71" s="843"/>
      <c r="AO71" s="843"/>
      <c r="AP71" s="843"/>
      <c r="AQ71" s="843"/>
      <c r="AR71" s="843"/>
      <c r="AS71" s="843"/>
      <c r="AT71" s="843"/>
      <c r="AU71" s="843"/>
      <c r="AV71" s="843"/>
      <c r="AW71" s="843"/>
      <c r="AX71" s="843"/>
      <c r="AY71" s="843"/>
      <c r="AZ71" s="845" t="s">
        <v>590</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588</v>
      </c>
      <c r="C72" s="887"/>
      <c r="D72" s="887"/>
      <c r="E72" s="887"/>
      <c r="F72" s="887"/>
      <c r="G72" s="887"/>
      <c r="H72" s="887"/>
      <c r="I72" s="887"/>
      <c r="J72" s="887"/>
      <c r="K72" s="887"/>
      <c r="L72" s="887"/>
      <c r="M72" s="887"/>
      <c r="N72" s="887"/>
      <c r="O72" s="887"/>
      <c r="P72" s="888"/>
      <c r="Q72" s="889">
        <v>3224</v>
      </c>
      <c r="R72" s="843"/>
      <c r="S72" s="843"/>
      <c r="T72" s="843"/>
      <c r="U72" s="843"/>
      <c r="V72" s="843">
        <v>2919</v>
      </c>
      <c r="W72" s="843"/>
      <c r="X72" s="843"/>
      <c r="Y72" s="843"/>
      <c r="Z72" s="843"/>
      <c r="AA72" s="843">
        <v>305</v>
      </c>
      <c r="AB72" s="843"/>
      <c r="AC72" s="843"/>
      <c r="AD72" s="843"/>
      <c r="AE72" s="843"/>
      <c r="AF72" s="843">
        <v>305</v>
      </c>
      <c r="AG72" s="843"/>
      <c r="AH72" s="843"/>
      <c r="AI72" s="843"/>
      <c r="AJ72" s="843"/>
      <c r="AK72" s="843">
        <v>437</v>
      </c>
      <c r="AL72" s="843"/>
      <c r="AM72" s="843"/>
      <c r="AN72" s="843"/>
      <c r="AO72" s="843"/>
      <c r="AP72" s="843"/>
      <c r="AQ72" s="843"/>
      <c r="AR72" s="843"/>
      <c r="AS72" s="843"/>
      <c r="AT72" s="843"/>
      <c r="AU72" s="843"/>
      <c r="AV72" s="843"/>
      <c r="AW72" s="843"/>
      <c r="AX72" s="843"/>
      <c r="AY72" s="843"/>
      <c r="AZ72" s="845" t="s">
        <v>591</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589</v>
      </c>
      <c r="C73" s="887"/>
      <c r="D73" s="887"/>
      <c r="E73" s="887"/>
      <c r="F73" s="887"/>
      <c r="G73" s="887"/>
      <c r="H73" s="887"/>
      <c r="I73" s="887"/>
      <c r="J73" s="887"/>
      <c r="K73" s="887"/>
      <c r="L73" s="887"/>
      <c r="M73" s="887"/>
      <c r="N73" s="887"/>
      <c r="O73" s="887"/>
      <c r="P73" s="888"/>
      <c r="Q73" s="889">
        <v>103</v>
      </c>
      <c r="R73" s="843"/>
      <c r="S73" s="843"/>
      <c r="T73" s="843"/>
      <c r="U73" s="843"/>
      <c r="V73" s="843">
        <v>102</v>
      </c>
      <c r="W73" s="843"/>
      <c r="X73" s="843"/>
      <c r="Y73" s="843"/>
      <c r="Z73" s="843"/>
      <c r="AA73" s="843">
        <v>1</v>
      </c>
      <c r="AB73" s="843"/>
      <c r="AC73" s="843"/>
      <c r="AD73" s="843"/>
      <c r="AE73" s="843"/>
      <c r="AF73" s="843">
        <v>1</v>
      </c>
      <c r="AG73" s="843"/>
      <c r="AH73" s="843"/>
      <c r="AI73" s="843"/>
      <c r="AJ73" s="843"/>
      <c r="AK73" s="843">
        <v>29</v>
      </c>
      <c r="AL73" s="843"/>
      <c r="AM73" s="843"/>
      <c r="AN73" s="843"/>
      <c r="AO73" s="843"/>
      <c r="AP73" s="843"/>
      <c r="AQ73" s="843"/>
      <c r="AR73" s="843"/>
      <c r="AS73" s="843"/>
      <c r="AT73" s="843"/>
      <c r="AU73" s="843"/>
      <c r="AV73" s="843"/>
      <c r="AW73" s="843"/>
      <c r="AX73" s="843"/>
      <c r="AY73" s="843"/>
      <c r="AZ73" s="845" t="s">
        <v>590</v>
      </c>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589</v>
      </c>
      <c r="C74" s="887"/>
      <c r="D74" s="887"/>
      <c r="E74" s="887"/>
      <c r="F74" s="887"/>
      <c r="G74" s="887"/>
      <c r="H74" s="887"/>
      <c r="I74" s="887"/>
      <c r="J74" s="887"/>
      <c r="K74" s="887"/>
      <c r="L74" s="887"/>
      <c r="M74" s="887"/>
      <c r="N74" s="887"/>
      <c r="O74" s="887"/>
      <c r="P74" s="888"/>
      <c r="Q74" s="889">
        <v>85668</v>
      </c>
      <c r="R74" s="843"/>
      <c r="S74" s="843"/>
      <c r="T74" s="843"/>
      <c r="U74" s="843"/>
      <c r="V74" s="843">
        <v>84802</v>
      </c>
      <c r="W74" s="843"/>
      <c r="X74" s="843"/>
      <c r="Y74" s="843"/>
      <c r="Z74" s="843"/>
      <c r="AA74" s="843">
        <v>866</v>
      </c>
      <c r="AB74" s="843"/>
      <c r="AC74" s="843"/>
      <c r="AD74" s="843"/>
      <c r="AE74" s="843"/>
      <c r="AF74" s="843">
        <v>876</v>
      </c>
      <c r="AG74" s="843"/>
      <c r="AH74" s="843"/>
      <c r="AI74" s="843"/>
      <c r="AJ74" s="843"/>
      <c r="AK74" s="843">
        <v>470</v>
      </c>
      <c r="AL74" s="843"/>
      <c r="AM74" s="843"/>
      <c r="AN74" s="843"/>
      <c r="AO74" s="843"/>
      <c r="AP74" s="843"/>
      <c r="AQ74" s="843"/>
      <c r="AR74" s="843"/>
      <c r="AS74" s="843"/>
      <c r="AT74" s="843"/>
      <c r="AU74" s="843"/>
      <c r="AV74" s="843"/>
      <c r="AW74" s="843"/>
      <c r="AX74" s="843"/>
      <c r="AY74" s="843"/>
      <c r="AZ74" s="845" t="s">
        <v>592</v>
      </c>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391</v>
      </c>
      <c r="B88" s="802" t="s">
        <v>420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391</v>
      </c>
      <c r="BR102" s="802" t="s">
        <v>421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428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429</v>
      </c>
      <c r="AB109" s="906"/>
      <c r="AC109" s="906"/>
      <c r="AD109" s="906"/>
      <c r="AE109" s="907"/>
      <c r="AF109" s="905" t="s">
        <v>430</v>
      </c>
      <c r="AG109" s="906"/>
      <c r="AH109" s="906"/>
      <c r="AI109" s="906"/>
      <c r="AJ109" s="907"/>
      <c r="AK109" s="905" t="s">
        <v>309</v>
      </c>
      <c r="AL109" s="906"/>
      <c r="AM109" s="906"/>
      <c r="AN109" s="906"/>
      <c r="AO109" s="907"/>
      <c r="AP109" s="905" t="s">
        <v>431</v>
      </c>
      <c r="AQ109" s="906"/>
      <c r="AR109" s="906"/>
      <c r="AS109" s="906"/>
      <c r="AT109" s="908"/>
      <c r="AU109" s="925" t="s">
        <v>428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429</v>
      </c>
      <c r="BR109" s="906"/>
      <c r="BS109" s="906"/>
      <c r="BT109" s="906"/>
      <c r="BU109" s="907"/>
      <c r="BV109" s="905" t="s">
        <v>430</v>
      </c>
      <c r="BW109" s="906"/>
      <c r="BX109" s="906"/>
      <c r="BY109" s="906"/>
      <c r="BZ109" s="907"/>
      <c r="CA109" s="905" t="s">
        <v>309</v>
      </c>
      <c r="CB109" s="906"/>
      <c r="CC109" s="906"/>
      <c r="CD109" s="906"/>
      <c r="CE109" s="907"/>
      <c r="CF109" s="926" t="s">
        <v>431</v>
      </c>
      <c r="CG109" s="926"/>
      <c r="CH109" s="926"/>
      <c r="CI109" s="926"/>
      <c r="CJ109" s="926"/>
      <c r="CK109" s="905" t="s">
        <v>432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429</v>
      </c>
      <c r="DH109" s="906"/>
      <c r="DI109" s="906"/>
      <c r="DJ109" s="906"/>
      <c r="DK109" s="907"/>
      <c r="DL109" s="905" t="s">
        <v>430</v>
      </c>
      <c r="DM109" s="906"/>
      <c r="DN109" s="906"/>
      <c r="DO109" s="906"/>
      <c r="DP109" s="907"/>
      <c r="DQ109" s="905" t="s">
        <v>309</v>
      </c>
      <c r="DR109" s="906"/>
      <c r="DS109" s="906"/>
      <c r="DT109" s="906"/>
      <c r="DU109" s="907"/>
      <c r="DV109" s="905" t="s">
        <v>431</v>
      </c>
      <c r="DW109" s="906"/>
      <c r="DX109" s="906"/>
      <c r="DY109" s="906"/>
      <c r="DZ109" s="908"/>
    </row>
    <row r="110" spans="1:131" s="224" customFormat="1" ht="26.25" customHeight="1" x14ac:dyDescent="0.2">
      <c r="A110" s="909" t="s">
        <v>433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248277</v>
      </c>
      <c r="AB110" s="913"/>
      <c r="AC110" s="913"/>
      <c r="AD110" s="913"/>
      <c r="AE110" s="914"/>
      <c r="AF110" s="915">
        <v>258030</v>
      </c>
      <c r="AG110" s="913"/>
      <c r="AH110" s="913"/>
      <c r="AI110" s="913"/>
      <c r="AJ110" s="914"/>
      <c r="AK110" s="915">
        <v>254876</v>
      </c>
      <c r="AL110" s="913"/>
      <c r="AM110" s="913"/>
      <c r="AN110" s="913"/>
      <c r="AO110" s="914"/>
      <c r="AP110" s="916">
        <v>16.5</v>
      </c>
      <c r="AQ110" s="917"/>
      <c r="AR110" s="917"/>
      <c r="AS110" s="917"/>
      <c r="AT110" s="918"/>
      <c r="AU110" s="919" t="s">
        <v>75</v>
      </c>
      <c r="AV110" s="920"/>
      <c r="AW110" s="920"/>
      <c r="AX110" s="920"/>
      <c r="AY110" s="920"/>
      <c r="AZ110" s="942" t="s">
        <v>434</v>
      </c>
      <c r="BA110" s="910"/>
      <c r="BB110" s="910"/>
      <c r="BC110" s="910"/>
      <c r="BD110" s="910"/>
      <c r="BE110" s="910"/>
      <c r="BF110" s="910"/>
      <c r="BG110" s="910"/>
      <c r="BH110" s="910"/>
      <c r="BI110" s="910"/>
      <c r="BJ110" s="910"/>
      <c r="BK110" s="910"/>
      <c r="BL110" s="910"/>
      <c r="BM110" s="910"/>
      <c r="BN110" s="910"/>
      <c r="BO110" s="910"/>
      <c r="BP110" s="911"/>
      <c r="BQ110" s="943">
        <v>2338918</v>
      </c>
      <c r="BR110" s="944"/>
      <c r="BS110" s="944"/>
      <c r="BT110" s="944"/>
      <c r="BU110" s="944"/>
      <c r="BV110" s="944">
        <v>2682287</v>
      </c>
      <c r="BW110" s="944"/>
      <c r="BX110" s="944"/>
      <c r="BY110" s="944"/>
      <c r="BZ110" s="944"/>
      <c r="CA110" s="944">
        <v>3136616</v>
      </c>
      <c r="CB110" s="944"/>
      <c r="CC110" s="944"/>
      <c r="CD110" s="944"/>
      <c r="CE110" s="944"/>
      <c r="CF110" s="957">
        <v>203</v>
      </c>
      <c r="CG110" s="958"/>
      <c r="CH110" s="958"/>
      <c r="CI110" s="958"/>
      <c r="CJ110" s="958"/>
      <c r="CK110" s="959" t="s">
        <v>435</v>
      </c>
      <c r="CL110" s="960"/>
      <c r="CM110" s="942" t="s">
        <v>436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437</v>
      </c>
      <c r="DH110" s="944"/>
      <c r="DI110" s="944"/>
      <c r="DJ110" s="944"/>
      <c r="DK110" s="944"/>
      <c r="DL110" s="944" t="s">
        <v>437</v>
      </c>
      <c r="DM110" s="944"/>
      <c r="DN110" s="944"/>
      <c r="DO110" s="944"/>
      <c r="DP110" s="944"/>
      <c r="DQ110" s="944" t="s">
        <v>438</v>
      </c>
      <c r="DR110" s="944"/>
      <c r="DS110" s="944"/>
      <c r="DT110" s="944"/>
      <c r="DU110" s="944"/>
      <c r="DV110" s="945" t="s">
        <v>437</v>
      </c>
      <c r="DW110" s="945"/>
      <c r="DX110" s="945"/>
      <c r="DY110" s="945"/>
      <c r="DZ110" s="946"/>
    </row>
    <row r="111" spans="1:131" s="224" customFormat="1" ht="26.25" customHeight="1" x14ac:dyDescent="0.2">
      <c r="A111" s="947" t="s">
        <v>439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440</v>
      </c>
      <c r="AB111" s="951"/>
      <c r="AC111" s="951"/>
      <c r="AD111" s="951"/>
      <c r="AE111" s="952"/>
      <c r="AF111" s="953" t="s">
        <v>441</v>
      </c>
      <c r="AG111" s="951"/>
      <c r="AH111" s="951"/>
      <c r="AI111" s="951"/>
      <c r="AJ111" s="952"/>
      <c r="AK111" s="953" t="s">
        <v>130</v>
      </c>
      <c r="AL111" s="951"/>
      <c r="AM111" s="951"/>
      <c r="AN111" s="951"/>
      <c r="AO111" s="952"/>
      <c r="AP111" s="954" t="s">
        <v>130</v>
      </c>
      <c r="AQ111" s="955"/>
      <c r="AR111" s="955"/>
      <c r="AS111" s="955"/>
      <c r="AT111" s="956"/>
      <c r="AU111" s="921"/>
      <c r="AV111" s="922"/>
      <c r="AW111" s="922"/>
      <c r="AX111" s="922"/>
      <c r="AY111" s="922"/>
      <c r="AZ111" s="935" t="s">
        <v>442</v>
      </c>
      <c r="BA111" s="936"/>
      <c r="BB111" s="936"/>
      <c r="BC111" s="936"/>
      <c r="BD111" s="936"/>
      <c r="BE111" s="936"/>
      <c r="BF111" s="936"/>
      <c r="BG111" s="936"/>
      <c r="BH111" s="936"/>
      <c r="BI111" s="936"/>
      <c r="BJ111" s="936"/>
      <c r="BK111" s="936"/>
      <c r="BL111" s="936"/>
      <c r="BM111" s="936"/>
      <c r="BN111" s="936"/>
      <c r="BO111" s="936"/>
      <c r="BP111" s="937"/>
      <c r="BQ111" s="938">
        <v>21149</v>
      </c>
      <c r="BR111" s="939"/>
      <c r="BS111" s="939"/>
      <c r="BT111" s="939"/>
      <c r="BU111" s="939"/>
      <c r="BV111" s="939">
        <v>72174</v>
      </c>
      <c r="BW111" s="939"/>
      <c r="BX111" s="939"/>
      <c r="BY111" s="939"/>
      <c r="BZ111" s="939"/>
      <c r="CA111" s="939">
        <v>52038</v>
      </c>
      <c r="CB111" s="939"/>
      <c r="CC111" s="939"/>
      <c r="CD111" s="939"/>
      <c r="CE111" s="939"/>
      <c r="CF111" s="933">
        <v>3.4</v>
      </c>
      <c r="CG111" s="934"/>
      <c r="CH111" s="934"/>
      <c r="CI111" s="934"/>
      <c r="CJ111" s="934"/>
      <c r="CK111" s="961"/>
      <c r="CL111" s="962"/>
      <c r="CM111" s="935" t="s">
        <v>443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437</v>
      </c>
      <c r="DH111" s="939"/>
      <c r="DI111" s="939"/>
      <c r="DJ111" s="939"/>
      <c r="DK111" s="939"/>
      <c r="DL111" s="939" t="s">
        <v>437</v>
      </c>
      <c r="DM111" s="939"/>
      <c r="DN111" s="939"/>
      <c r="DO111" s="939"/>
      <c r="DP111" s="939"/>
      <c r="DQ111" s="939" t="s">
        <v>438</v>
      </c>
      <c r="DR111" s="939"/>
      <c r="DS111" s="939"/>
      <c r="DT111" s="939"/>
      <c r="DU111" s="939"/>
      <c r="DV111" s="940" t="s">
        <v>441</v>
      </c>
      <c r="DW111" s="940"/>
      <c r="DX111" s="940"/>
      <c r="DY111" s="940"/>
      <c r="DZ111" s="941"/>
    </row>
    <row r="112" spans="1:131" s="224" customFormat="1" ht="26.25" customHeight="1" x14ac:dyDescent="0.2">
      <c r="A112" s="965" t="s">
        <v>444</v>
      </c>
      <c r="B112" s="966"/>
      <c r="C112" s="936" t="s">
        <v>445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446</v>
      </c>
      <c r="AB112" s="972"/>
      <c r="AC112" s="972"/>
      <c r="AD112" s="972"/>
      <c r="AE112" s="973"/>
      <c r="AF112" s="974" t="s">
        <v>437</v>
      </c>
      <c r="AG112" s="972"/>
      <c r="AH112" s="972"/>
      <c r="AI112" s="972"/>
      <c r="AJ112" s="973"/>
      <c r="AK112" s="974" t="s">
        <v>437</v>
      </c>
      <c r="AL112" s="972"/>
      <c r="AM112" s="972"/>
      <c r="AN112" s="972"/>
      <c r="AO112" s="973"/>
      <c r="AP112" s="975" t="s">
        <v>130</v>
      </c>
      <c r="AQ112" s="976"/>
      <c r="AR112" s="976"/>
      <c r="AS112" s="976"/>
      <c r="AT112" s="977"/>
      <c r="AU112" s="921"/>
      <c r="AV112" s="922"/>
      <c r="AW112" s="922"/>
      <c r="AX112" s="922"/>
      <c r="AY112" s="922"/>
      <c r="AZ112" s="935" t="s">
        <v>447</v>
      </c>
      <c r="BA112" s="936"/>
      <c r="BB112" s="936"/>
      <c r="BC112" s="936"/>
      <c r="BD112" s="936"/>
      <c r="BE112" s="936"/>
      <c r="BF112" s="936"/>
      <c r="BG112" s="936"/>
      <c r="BH112" s="936"/>
      <c r="BI112" s="936"/>
      <c r="BJ112" s="936"/>
      <c r="BK112" s="936"/>
      <c r="BL112" s="936"/>
      <c r="BM112" s="936"/>
      <c r="BN112" s="936"/>
      <c r="BO112" s="936"/>
      <c r="BP112" s="937"/>
      <c r="BQ112" s="938">
        <v>167198</v>
      </c>
      <c r="BR112" s="939"/>
      <c r="BS112" s="939"/>
      <c r="BT112" s="939"/>
      <c r="BU112" s="939"/>
      <c r="BV112" s="939">
        <v>68208</v>
      </c>
      <c r="BW112" s="939"/>
      <c r="BX112" s="939"/>
      <c r="BY112" s="939"/>
      <c r="BZ112" s="939"/>
      <c r="CA112" s="939">
        <v>275485</v>
      </c>
      <c r="CB112" s="939"/>
      <c r="CC112" s="939"/>
      <c r="CD112" s="939"/>
      <c r="CE112" s="939"/>
      <c r="CF112" s="933">
        <v>17.8</v>
      </c>
      <c r="CG112" s="934"/>
      <c r="CH112" s="934"/>
      <c r="CI112" s="934"/>
      <c r="CJ112" s="934"/>
      <c r="CK112" s="961"/>
      <c r="CL112" s="962"/>
      <c r="CM112" s="935" t="s">
        <v>448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438</v>
      </c>
      <c r="DH112" s="939"/>
      <c r="DI112" s="939"/>
      <c r="DJ112" s="939"/>
      <c r="DK112" s="939"/>
      <c r="DL112" s="939" t="s">
        <v>449</v>
      </c>
      <c r="DM112" s="939"/>
      <c r="DN112" s="939"/>
      <c r="DO112" s="939"/>
      <c r="DP112" s="939"/>
      <c r="DQ112" s="939" t="s">
        <v>440</v>
      </c>
      <c r="DR112" s="939"/>
      <c r="DS112" s="939"/>
      <c r="DT112" s="939"/>
      <c r="DU112" s="939"/>
      <c r="DV112" s="940" t="s">
        <v>437</v>
      </c>
      <c r="DW112" s="940"/>
      <c r="DX112" s="940"/>
      <c r="DY112" s="940"/>
      <c r="DZ112" s="941"/>
    </row>
    <row r="113" spans="1:130" s="224" customFormat="1" ht="26.25" customHeight="1" x14ac:dyDescent="0.2">
      <c r="A113" s="967"/>
      <c r="B113" s="968"/>
      <c r="C113" s="936" t="s">
        <v>450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46089</v>
      </c>
      <c r="AB113" s="951"/>
      <c r="AC113" s="951"/>
      <c r="AD113" s="951"/>
      <c r="AE113" s="952"/>
      <c r="AF113" s="953">
        <v>45556</v>
      </c>
      <c r="AG113" s="951"/>
      <c r="AH113" s="951"/>
      <c r="AI113" s="951"/>
      <c r="AJ113" s="952"/>
      <c r="AK113" s="953">
        <v>45500</v>
      </c>
      <c r="AL113" s="951"/>
      <c r="AM113" s="951"/>
      <c r="AN113" s="951"/>
      <c r="AO113" s="952"/>
      <c r="AP113" s="954">
        <v>2.9</v>
      </c>
      <c r="AQ113" s="955"/>
      <c r="AR113" s="955"/>
      <c r="AS113" s="955"/>
      <c r="AT113" s="956"/>
      <c r="AU113" s="921"/>
      <c r="AV113" s="922"/>
      <c r="AW113" s="922"/>
      <c r="AX113" s="922"/>
      <c r="AY113" s="922"/>
      <c r="AZ113" s="935" t="s">
        <v>451</v>
      </c>
      <c r="BA113" s="936"/>
      <c r="BB113" s="936"/>
      <c r="BC113" s="936"/>
      <c r="BD113" s="936"/>
      <c r="BE113" s="936"/>
      <c r="BF113" s="936"/>
      <c r="BG113" s="936"/>
      <c r="BH113" s="936"/>
      <c r="BI113" s="936"/>
      <c r="BJ113" s="936"/>
      <c r="BK113" s="936"/>
      <c r="BL113" s="936"/>
      <c r="BM113" s="936"/>
      <c r="BN113" s="936"/>
      <c r="BO113" s="936"/>
      <c r="BP113" s="937"/>
      <c r="BQ113" s="938">
        <v>119212</v>
      </c>
      <c r="BR113" s="939"/>
      <c r="BS113" s="939"/>
      <c r="BT113" s="939"/>
      <c r="BU113" s="939"/>
      <c r="BV113" s="939">
        <v>107041</v>
      </c>
      <c r="BW113" s="939"/>
      <c r="BX113" s="939"/>
      <c r="BY113" s="939"/>
      <c r="BZ113" s="939"/>
      <c r="CA113" s="939">
        <v>94575</v>
      </c>
      <c r="CB113" s="939"/>
      <c r="CC113" s="939"/>
      <c r="CD113" s="939"/>
      <c r="CE113" s="939"/>
      <c r="CF113" s="933">
        <v>6.1</v>
      </c>
      <c r="CG113" s="934"/>
      <c r="CH113" s="934"/>
      <c r="CI113" s="934"/>
      <c r="CJ113" s="934"/>
      <c r="CK113" s="961"/>
      <c r="CL113" s="962"/>
      <c r="CM113" s="935" t="s">
        <v>452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437</v>
      </c>
      <c r="DH113" s="972"/>
      <c r="DI113" s="972"/>
      <c r="DJ113" s="972"/>
      <c r="DK113" s="973"/>
      <c r="DL113" s="974" t="s">
        <v>440</v>
      </c>
      <c r="DM113" s="972"/>
      <c r="DN113" s="972"/>
      <c r="DO113" s="972"/>
      <c r="DP113" s="973"/>
      <c r="DQ113" s="974" t="s">
        <v>438</v>
      </c>
      <c r="DR113" s="972"/>
      <c r="DS113" s="972"/>
      <c r="DT113" s="972"/>
      <c r="DU113" s="973"/>
      <c r="DV113" s="975" t="s">
        <v>437</v>
      </c>
      <c r="DW113" s="976"/>
      <c r="DX113" s="976"/>
      <c r="DY113" s="976"/>
      <c r="DZ113" s="977"/>
    </row>
    <row r="114" spans="1:130" s="224" customFormat="1" ht="26.25" customHeight="1" x14ac:dyDescent="0.2">
      <c r="A114" s="967"/>
      <c r="B114" s="968"/>
      <c r="C114" s="936" t="s">
        <v>453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15851</v>
      </c>
      <c r="AB114" s="972"/>
      <c r="AC114" s="972"/>
      <c r="AD114" s="972"/>
      <c r="AE114" s="973"/>
      <c r="AF114" s="974">
        <v>17278</v>
      </c>
      <c r="AG114" s="972"/>
      <c r="AH114" s="972"/>
      <c r="AI114" s="972"/>
      <c r="AJ114" s="973"/>
      <c r="AK114" s="974">
        <v>16700</v>
      </c>
      <c r="AL114" s="972"/>
      <c r="AM114" s="972"/>
      <c r="AN114" s="972"/>
      <c r="AO114" s="973"/>
      <c r="AP114" s="975">
        <v>1.1000000000000001</v>
      </c>
      <c r="AQ114" s="976"/>
      <c r="AR114" s="976"/>
      <c r="AS114" s="976"/>
      <c r="AT114" s="977"/>
      <c r="AU114" s="921"/>
      <c r="AV114" s="922"/>
      <c r="AW114" s="922"/>
      <c r="AX114" s="922"/>
      <c r="AY114" s="922"/>
      <c r="AZ114" s="935" t="s">
        <v>454</v>
      </c>
      <c r="BA114" s="936"/>
      <c r="BB114" s="936"/>
      <c r="BC114" s="936"/>
      <c r="BD114" s="936"/>
      <c r="BE114" s="936"/>
      <c r="BF114" s="936"/>
      <c r="BG114" s="936"/>
      <c r="BH114" s="936"/>
      <c r="BI114" s="936"/>
      <c r="BJ114" s="936"/>
      <c r="BK114" s="936"/>
      <c r="BL114" s="936"/>
      <c r="BM114" s="936"/>
      <c r="BN114" s="936"/>
      <c r="BO114" s="936"/>
      <c r="BP114" s="937"/>
      <c r="BQ114" s="938">
        <v>163104</v>
      </c>
      <c r="BR114" s="939"/>
      <c r="BS114" s="939"/>
      <c r="BT114" s="939"/>
      <c r="BU114" s="939"/>
      <c r="BV114" s="939">
        <v>205776</v>
      </c>
      <c r="BW114" s="939"/>
      <c r="BX114" s="939"/>
      <c r="BY114" s="939"/>
      <c r="BZ114" s="939"/>
      <c r="CA114" s="939">
        <v>222915</v>
      </c>
      <c r="CB114" s="939"/>
      <c r="CC114" s="939"/>
      <c r="CD114" s="939"/>
      <c r="CE114" s="939"/>
      <c r="CF114" s="933">
        <v>14.4</v>
      </c>
      <c r="CG114" s="934"/>
      <c r="CH114" s="934"/>
      <c r="CI114" s="934"/>
      <c r="CJ114" s="934"/>
      <c r="CK114" s="961"/>
      <c r="CL114" s="962"/>
      <c r="CM114" s="935" t="s">
        <v>455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437</v>
      </c>
      <c r="DH114" s="972"/>
      <c r="DI114" s="972"/>
      <c r="DJ114" s="972"/>
      <c r="DK114" s="973"/>
      <c r="DL114" s="974" t="s">
        <v>437</v>
      </c>
      <c r="DM114" s="972"/>
      <c r="DN114" s="972"/>
      <c r="DO114" s="972"/>
      <c r="DP114" s="973"/>
      <c r="DQ114" s="974" t="s">
        <v>437</v>
      </c>
      <c r="DR114" s="972"/>
      <c r="DS114" s="972"/>
      <c r="DT114" s="972"/>
      <c r="DU114" s="973"/>
      <c r="DV114" s="975" t="s">
        <v>438</v>
      </c>
      <c r="DW114" s="976"/>
      <c r="DX114" s="976"/>
      <c r="DY114" s="976"/>
      <c r="DZ114" s="977"/>
    </row>
    <row r="115" spans="1:130" s="224" customFormat="1" ht="26.25" customHeight="1" x14ac:dyDescent="0.2">
      <c r="A115" s="967"/>
      <c r="B115" s="968"/>
      <c r="C115" s="936" t="s">
        <v>456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8885</v>
      </c>
      <c r="AB115" s="951"/>
      <c r="AC115" s="951"/>
      <c r="AD115" s="951"/>
      <c r="AE115" s="952"/>
      <c r="AF115" s="953">
        <v>5537</v>
      </c>
      <c r="AG115" s="951"/>
      <c r="AH115" s="951"/>
      <c r="AI115" s="951"/>
      <c r="AJ115" s="952"/>
      <c r="AK115" s="953">
        <v>2419</v>
      </c>
      <c r="AL115" s="951"/>
      <c r="AM115" s="951"/>
      <c r="AN115" s="951"/>
      <c r="AO115" s="952"/>
      <c r="AP115" s="954">
        <v>0.2</v>
      </c>
      <c r="AQ115" s="955"/>
      <c r="AR115" s="955"/>
      <c r="AS115" s="955"/>
      <c r="AT115" s="956"/>
      <c r="AU115" s="921"/>
      <c r="AV115" s="922"/>
      <c r="AW115" s="922"/>
      <c r="AX115" s="922"/>
      <c r="AY115" s="922"/>
      <c r="AZ115" s="935" t="s">
        <v>457</v>
      </c>
      <c r="BA115" s="936"/>
      <c r="BB115" s="936"/>
      <c r="BC115" s="936"/>
      <c r="BD115" s="936"/>
      <c r="BE115" s="936"/>
      <c r="BF115" s="936"/>
      <c r="BG115" s="936"/>
      <c r="BH115" s="936"/>
      <c r="BI115" s="936"/>
      <c r="BJ115" s="936"/>
      <c r="BK115" s="936"/>
      <c r="BL115" s="936"/>
      <c r="BM115" s="936"/>
      <c r="BN115" s="936"/>
      <c r="BO115" s="936"/>
      <c r="BP115" s="937"/>
      <c r="BQ115" s="938">
        <v>56000</v>
      </c>
      <c r="BR115" s="939"/>
      <c r="BS115" s="939"/>
      <c r="BT115" s="939"/>
      <c r="BU115" s="939"/>
      <c r="BV115" s="939">
        <v>63000</v>
      </c>
      <c r="BW115" s="939"/>
      <c r="BX115" s="939"/>
      <c r="BY115" s="939"/>
      <c r="BZ115" s="939"/>
      <c r="CA115" s="939" t="s">
        <v>437</v>
      </c>
      <c r="CB115" s="939"/>
      <c r="CC115" s="939"/>
      <c r="CD115" s="939"/>
      <c r="CE115" s="939"/>
      <c r="CF115" s="933" t="s">
        <v>446</v>
      </c>
      <c r="CG115" s="934"/>
      <c r="CH115" s="934"/>
      <c r="CI115" s="934"/>
      <c r="CJ115" s="934"/>
      <c r="CK115" s="961"/>
      <c r="CL115" s="962"/>
      <c r="CM115" s="935" t="s">
        <v>458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438</v>
      </c>
      <c r="DH115" s="972"/>
      <c r="DI115" s="972"/>
      <c r="DJ115" s="972"/>
      <c r="DK115" s="973"/>
      <c r="DL115" s="974" t="s">
        <v>438</v>
      </c>
      <c r="DM115" s="972"/>
      <c r="DN115" s="972"/>
      <c r="DO115" s="972"/>
      <c r="DP115" s="973"/>
      <c r="DQ115" s="974" t="s">
        <v>437</v>
      </c>
      <c r="DR115" s="972"/>
      <c r="DS115" s="972"/>
      <c r="DT115" s="972"/>
      <c r="DU115" s="973"/>
      <c r="DV115" s="975" t="s">
        <v>437</v>
      </c>
      <c r="DW115" s="976"/>
      <c r="DX115" s="976"/>
      <c r="DY115" s="976"/>
      <c r="DZ115" s="977"/>
    </row>
    <row r="116" spans="1:130" s="224" customFormat="1" ht="26.25" customHeight="1" x14ac:dyDescent="0.2">
      <c r="A116" s="969"/>
      <c r="B116" s="970"/>
      <c r="C116" s="978" t="s">
        <v>459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438</v>
      </c>
      <c r="AB116" s="972"/>
      <c r="AC116" s="972"/>
      <c r="AD116" s="972"/>
      <c r="AE116" s="973"/>
      <c r="AF116" s="974" t="s">
        <v>437</v>
      </c>
      <c r="AG116" s="972"/>
      <c r="AH116" s="972"/>
      <c r="AI116" s="972"/>
      <c r="AJ116" s="973"/>
      <c r="AK116" s="974" t="s">
        <v>437</v>
      </c>
      <c r="AL116" s="972"/>
      <c r="AM116" s="972"/>
      <c r="AN116" s="972"/>
      <c r="AO116" s="973"/>
      <c r="AP116" s="975" t="s">
        <v>438</v>
      </c>
      <c r="AQ116" s="976"/>
      <c r="AR116" s="976"/>
      <c r="AS116" s="976"/>
      <c r="AT116" s="977"/>
      <c r="AU116" s="921"/>
      <c r="AV116" s="922"/>
      <c r="AW116" s="922"/>
      <c r="AX116" s="922"/>
      <c r="AY116" s="922"/>
      <c r="AZ116" s="980" t="s">
        <v>460</v>
      </c>
      <c r="BA116" s="981"/>
      <c r="BB116" s="981"/>
      <c r="BC116" s="981"/>
      <c r="BD116" s="981"/>
      <c r="BE116" s="981"/>
      <c r="BF116" s="981"/>
      <c r="BG116" s="981"/>
      <c r="BH116" s="981"/>
      <c r="BI116" s="981"/>
      <c r="BJ116" s="981"/>
      <c r="BK116" s="981"/>
      <c r="BL116" s="981"/>
      <c r="BM116" s="981"/>
      <c r="BN116" s="981"/>
      <c r="BO116" s="981"/>
      <c r="BP116" s="982"/>
      <c r="BQ116" s="938" t="s">
        <v>130</v>
      </c>
      <c r="BR116" s="939"/>
      <c r="BS116" s="939"/>
      <c r="BT116" s="939"/>
      <c r="BU116" s="939"/>
      <c r="BV116" s="939" t="s">
        <v>446</v>
      </c>
      <c r="BW116" s="939"/>
      <c r="BX116" s="939"/>
      <c r="BY116" s="939"/>
      <c r="BZ116" s="939"/>
      <c r="CA116" s="939" t="s">
        <v>440</v>
      </c>
      <c r="CB116" s="939"/>
      <c r="CC116" s="939"/>
      <c r="CD116" s="939"/>
      <c r="CE116" s="939"/>
      <c r="CF116" s="933" t="s">
        <v>446</v>
      </c>
      <c r="CG116" s="934"/>
      <c r="CH116" s="934"/>
      <c r="CI116" s="934"/>
      <c r="CJ116" s="934"/>
      <c r="CK116" s="961"/>
      <c r="CL116" s="962"/>
      <c r="CM116" s="935" t="s">
        <v>461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437</v>
      </c>
      <c r="DH116" s="972"/>
      <c r="DI116" s="972"/>
      <c r="DJ116" s="972"/>
      <c r="DK116" s="973"/>
      <c r="DL116" s="974" t="s">
        <v>441</v>
      </c>
      <c r="DM116" s="972"/>
      <c r="DN116" s="972"/>
      <c r="DO116" s="972"/>
      <c r="DP116" s="973"/>
      <c r="DQ116" s="974" t="s">
        <v>440</v>
      </c>
      <c r="DR116" s="972"/>
      <c r="DS116" s="972"/>
      <c r="DT116" s="972"/>
      <c r="DU116" s="973"/>
      <c r="DV116" s="975" t="s">
        <v>441</v>
      </c>
      <c r="DW116" s="976"/>
      <c r="DX116" s="976"/>
      <c r="DY116" s="976"/>
      <c r="DZ116" s="977"/>
    </row>
    <row r="117" spans="1:130" s="224" customFormat="1" ht="26.25" customHeight="1" x14ac:dyDescent="0.2">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462</v>
      </c>
      <c r="Z117" s="907"/>
      <c r="AA117" s="991">
        <v>319102</v>
      </c>
      <c r="AB117" s="992"/>
      <c r="AC117" s="992"/>
      <c r="AD117" s="992"/>
      <c r="AE117" s="993"/>
      <c r="AF117" s="994">
        <v>326401</v>
      </c>
      <c r="AG117" s="992"/>
      <c r="AH117" s="992"/>
      <c r="AI117" s="992"/>
      <c r="AJ117" s="993"/>
      <c r="AK117" s="994">
        <v>319495</v>
      </c>
      <c r="AL117" s="992"/>
      <c r="AM117" s="992"/>
      <c r="AN117" s="992"/>
      <c r="AO117" s="993"/>
      <c r="AP117" s="995"/>
      <c r="AQ117" s="996"/>
      <c r="AR117" s="996"/>
      <c r="AS117" s="996"/>
      <c r="AT117" s="997"/>
      <c r="AU117" s="921"/>
      <c r="AV117" s="922"/>
      <c r="AW117" s="922"/>
      <c r="AX117" s="922"/>
      <c r="AY117" s="922"/>
      <c r="AZ117" s="987" t="s">
        <v>463</v>
      </c>
      <c r="BA117" s="988"/>
      <c r="BB117" s="988"/>
      <c r="BC117" s="988"/>
      <c r="BD117" s="988"/>
      <c r="BE117" s="988"/>
      <c r="BF117" s="988"/>
      <c r="BG117" s="988"/>
      <c r="BH117" s="988"/>
      <c r="BI117" s="988"/>
      <c r="BJ117" s="988"/>
      <c r="BK117" s="988"/>
      <c r="BL117" s="988"/>
      <c r="BM117" s="988"/>
      <c r="BN117" s="988"/>
      <c r="BO117" s="988"/>
      <c r="BP117" s="989"/>
      <c r="BQ117" s="938" t="s">
        <v>437</v>
      </c>
      <c r="BR117" s="939"/>
      <c r="BS117" s="939"/>
      <c r="BT117" s="939"/>
      <c r="BU117" s="939"/>
      <c r="BV117" s="939" t="s">
        <v>437</v>
      </c>
      <c r="BW117" s="939"/>
      <c r="BX117" s="939"/>
      <c r="BY117" s="939"/>
      <c r="BZ117" s="939"/>
      <c r="CA117" s="939" t="s">
        <v>130</v>
      </c>
      <c r="CB117" s="939"/>
      <c r="CC117" s="939"/>
      <c r="CD117" s="939"/>
      <c r="CE117" s="939"/>
      <c r="CF117" s="933" t="s">
        <v>437</v>
      </c>
      <c r="CG117" s="934"/>
      <c r="CH117" s="934"/>
      <c r="CI117" s="934"/>
      <c r="CJ117" s="934"/>
      <c r="CK117" s="961"/>
      <c r="CL117" s="962"/>
      <c r="CM117" s="935" t="s">
        <v>464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446</v>
      </c>
      <c r="DH117" s="972"/>
      <c r="DI117" s="972"/>
      <c r="DJ117" s="972"/>
      <c r="DK117" s="973"/>
      <c r="DL117" s="974">
        <v>7984</v>
      </c>
      <c r="DM117" s="972"/>
      <c r="DN117" s="972"/>
      <c r="DO117" s="972"/>
      <c r="DP117" s="973"/>
      <c r="DQ117" s="974">
        <v>2266</v>
      </c>
      <c r="DR117" s="972"/>
      <c r="DS117" s="972"/>
      <c r="DT117" s="972"/>
      <c r="DU117" s="973"/>
      <c r="DV117" s="975">
        <v>0.1</v>
      </c>
      <c r="DW117" s="976"/>
      <c r="DX117" s="976"/>
      <c r="DY117" s="976"/>
      <c r="DZ117" s="977"/>
    </row>
    <row r="118" spans="1:130" s="224" customFormat="1" ht="26.25" customHeight="1" x14ac:dyDescent="0.2">
      <c r="A118" s="925" t="s">
        <v>432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429</v>
      </c>
      <c r="AB118" s="906"/>
      <c r="AC118" s="906"/>
      <c r="AD118" s="906"/>
      <c r="AE118" s="907"/>
      <c r="AF118" s="905" t="s">
        <v>430</v>
      </c>
      <c r="AG118" s="906"/>
      <c r="AH118" s="906"/>
      <c r="AI118" s="906"/>
      <c r="AJ118" s="907"/>
      <c r="AK118" s="905" t="s">
        <v>309</v>
      </c>
      <c r="AL118" s="906"/>
      <c r="AM118" s="906"/>
      <c r="AN118" s="906"/>
      <c r="AO118" s="907"/>
      <c r="AP118" s="983" t="s">
        <v>431</v>
      </c>
      <c r="AQ118" s="984"/>
      <c r="AR118" s="984"/>
      <c r="AS118" s="984"/>
      <c r="AT118" s="985"/>
      <c r="AU118" s="921"/>
      <c r="AV118" s="922"/>
      <c r="AW118" s="922"/>
      <c r="AX118" s="922"/>
      <c r="AY118" s="922"/>
      <c r="AZ118" s="986" t="s">
        <v>465</v>
      </c>
      <c r="BA118" s="978"/>
      <c r="BB118" s="978"/>
      <c r="BC118" s="978"/>
      <c r="BD118" s="978"/>
      <c r="BE118" s="978"/>
      <c r="BF118" s="978"/>
      <c r="BG118" s="978"/>
      <c r="BH118" s="978"/>
      <c r="BI118" s="978"/>
      <c r="BJ118" s="978"/>
      <c r="BK118" s="978"/>
      <c r="BL118" s="978"/>
      <c r="BM118" s="978"/>
      <c r="BN118" s="978"/>
      <c r="BO118" s="978"/>
      <c r="BP118" s="979"/>
      <c r="BQ118" s="1012" t="s">
        <v>446</v>
      </c>
      <c r="BR118" s="1013"/>
      <c r="BS118" s="1013"/>
      <c r="BT118" s="1013"/>
      <c r="BU118" s="1013"/>
      <c r="BV118" s="1013" t="s">
        <v>437</v>
      </c>
      <c r="BW118" s="1013"/>
      <c r="BX118" s="1013"/>
      <c r="BY118" s="1013"/>
      <c r="BZ118" s="1013"/>
      <c r="CA118" s="1013" t="s">
        <v>437</v>
      </c>
      <c r="CB118" s="1013"/>
      <c r="CC118" s="1013"/>
      <c r="CD118" s="1013"/>
      <c r="CE118" s="1013"/>
      <c r="CF118" s="933" t="s">
        <v>130</v>
      </c>
      <c r="CG118" s="934"/>
      <c r="CH118" s="934"/>
      <c r="CI118" s="934"/>
      <c r="CJ118" s="934"/>
      <c r="CK118" s="961"/>
      <c r="CL118" s="962"/>
      <c r="CM118" s="935" t="s">
        <v>466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437</v>
      </c>
      <c r="DM118" s="972"/>
      <c r="DN118" s="972"/>
      <c r="DO118" s="972"/>
      <c r="DP118" s="973"/>
      <c r="DQ118" s="974" t="s">
        <v>130</v>
      </c>
      <c r="DR118" s="972"/>
      <c r="DS118" s="972"/>
      <c r="DT118" s="972"/>
      <c r="DU118" s="973"/>
      <c r="DV118" s="975" t="s">
        <v>446</v>
      </c>
      <c r="DW118" s="976"/>
      <c r="DX118" s="976"/>
      <c r="DY118" s="976"/>
      <c r="DZ118" s="977"/>
    </row>
    <row r="119" spans="1:130" s="224" customFormat="1" ht="26.25" customHeight="1" x14ac:dyDescent="0.2">
      <c r="A119" s="1069" t="s">
        <v>435</v>
      </c>
      <c r="B119" s="960"/>
      <c r="C119" s="942" t="s">
        <v>436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437</v>
      </c>
      <c r="AB119" s="913"/>
      <c r="AC119" s="913"/>
      <c r="AD119" s="913"/>
      <c r="AE119" s="914"/>
      <c r="AF119" s="915" t="s">
        <v>446</v>
      </c>
      <c r="AG119" s="913"/>
      <c r="AH119" s="913"/>
      <c r="AI119" s="913"/>
      <c r="AJ119" s="914"/>
      <c r="AK119" s="915" t="s">
        <v>437</v>
      </c>
      <c r="AL119" s="913"/>
      <c r="AM119" s="913"/>
      <c r="AN119" s="913"/>
      <c r="AO119" s="914"/>
      <c r="AP119" s="916" t="s">
        <v>446</v>
      </c>
      <c r="AQ119" s="917"/>
      <c r="AR119" s="917"/>
      <c r="AS119" s="917"/>
      <c r="AT119" s="918"/>
      <c r="AU119" s="923"/>
      <c r="AV119" s="924"/>
      <c r="AW119" s="924"/>
      <c r="AX119" s="924"/>
      <c r="AY119" s="924"/>
      <c r="AZ119" s="245" t="s">
        <v>191</v>
      </c>
      <c r="BA119" s="245"/>
      <c r="BB119" s="245"/>
      <c r="BC119" s="245"/>
      <c r="BD119" s="245"/>
      <c r="BE119" s="245"/>
      <c r="BF119" s="245"/>
      <c r="BG119" s="245"/>
      <c r="BH119" s="245"/>
      <c r="BI119" s="245"/>
      <c r="BJ119" s="245"/>
      <c r="BK119" s="245"/>
      <c r="BL119" s="245"/>
      <c r="BM119" s="245"/>
      <c r="BN119" s="245"/>
      <c r="BO119" s="990" t="s">
        <v>467</v>
      </c>
      <c r="BP119" s="1018"/>
      <c r="BQ119" s="1012">
        <v>2865581</v>
      </c>
      <c r="BR119" s="1013"/>
      <c r="BS119" s="1013"/>
      <c r="BT119" s="1013"/>
      <c r="BU119" s="1013"/>
      <c r="BV119" s="1013">
        <v>3198486</v>
      </c>
      <c r="BW119" s="1013"/>
      <c r="BX119" s="1013"/>
      <c r="BY119" s="1013"/>
      <c r="BZ119" s="1013"/>
      <c r="CA119" s="1013">
        <v>3781629</v>
      </c>
      <c r="CB119" s="1013"/>
      <c r="CC119" s="1013"/>
      <c r="CD119" s="1013"/>
      <c r="CE119" s="1013"/>
      <c r="CF119" s="1014"/>
      <c r="CG119" s="1015"/>
      <c r="CH119" s="1015"/>
      <c r="CI119" s="1015"/>
      <c r="CJ119" s="1016"/>
      <c r="CK119" s="963"/>
      <c r="CL119" s="964"/>
      <c r="CM119" s="986" t="s">
        <v>468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21149</v>
      </c>
      <c r="DH119" s="999"/>
      <c r="DI119" s="999"/>
      <c r="DJ119" s="999"/>
      <c r="DK119" s="1000"/>
      <c r="DL119" s="998">
        <v>64190</v>
      </c>
      <c r="DM119" s="999"/>
      <c r="DN119" s="999"/>
      <c r="DO119" s="999"/>
      <c r="DP119" s="1000"/>
      <c r="DQ119" s="998">
        <v>49772</v>
      </c>
      <c r="DR119" s="999"/>
      <c r="DS119" s="999"/>
      <c r="DT119" s="999"/>
      <c r="DU119" s="1000"/>
      <c r="DV119" s="1001">
        <v>3.2</v>
      </c>
      <c r="DW119" s="1002"/>
      <c r="DX119" s="1002"/>
      <c r="DY119" s="1002"/>
      <c r="DZ119" s="1003"/>
    </row>
    <row r="120" spans="1:130" s="224" customFormat="1" ht="26.25" customHeight="1" x14ac:dyDescent="0.2">
      <c r="A120" s="1070"/>
      <c r="B120" s="962"/>
      <c r="C120" s="935" t="s">
        <v>443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437</v>
      </c>
      <c r="AB120" s="972"/>
      <c r="AC120" s="972"/>
      <c r="AD120" s="972"/>
      <c r="AE120" s="973"/>
      <c r="AF120" s="974" t="s">
        <v>437</v>
      </c>
      <c r="AG120" s="972"/>
      <c r="AH120" s="972"/>
      <c r="AI120" s="972"/>
      <c r="AJ120" s="973"/>
      <c r="AK120" s="974" t="s">
        <v>437</v>
      </c>
      <c r="AL120" s="972"/>
      <c r="AM120" s="972"/>
      <c r="AN120" s="972"/>
      <c r="AO120" s="973"/>
      <c r="AP120" s="975" t="s">
        <v>437</v>
      </c>
      <c r="AQ120" s="976"/>
      <c r="AR120" s="976"/>
      <c r="AS120" s="976"/>
      <c r="AT120" s="977"/>
      <c r="AU120" s="1004" t="s">
        <v>469</v>
      </c>
      <c r="AV120" s="1005"/>
      <c r="AW120" s="1005"/>
      <c r="AX120" s="1005"/>
      <c r="AY120" s="1006"/>
      <c r="AZ120" s="942" t="s">
        <v>470</v>
      </c>
      <c r="BA120" s="910"/>
      <c r="BB120" s="910"/>
      <c r="BC120" s="910"/>
      <c r="BD120" s="910"/>
      <c r="BE120" s="910"/>
      <c r="BF120" s="910"/>
      <c r="BG120" s="910"/>
      <c r="BH120" s="910"/>
      <c r="BI120" s="910"/>
      <c r="BJ120" s="910"/>
      <c r="BK120" s="910"/>
      <c r="BL120" s="910"/>
      <c r="BM120" s="910"/>
      <c r="BN120" s="910"/>
      <c r="BO120" s="910"/>
      <c r="BP120" s="911"/>
      <c r="BQ120" s="943">
        <v>886879</v>
      </c>
      <c r="BR120" s="944"/>
      <c r="BS120" s="944"/>
      <c r="BT120" s="944"/>
      <c r="BU120" s="944"/>
      <c r="BV120" s="944">
        <v>1138727</v>
      </c>
      <c r="BW120" s="944"/>
      <c r="BX120" s="944"/>
      <c r="BY120" s="944"/>
      <c r="BZ120" s="944"/>
      <c r="CA120" s="944">
        <v>1128018</v>
      </c>
      <c r="CB120" s="944"/>
      <c r="CC120" s="944"/>
      <c r="CD120" s="944"/>
      <c r="CE120" s="944"/>
      <c r="CF120" s="957">
        <v>73</v>
      </c>
      <c r="CG120" s="958"/>
      <c r="CH120" s="958"/>
      <c r="CI120" s="958"/>
      <c r="CJ120" s="958"/>
      <c r="CK120" s="1019" t="s">
        <v>471</v>
      </c>
      <c r="CL120" s="1020"/>
      <c r="CM120" s="1020"/>
      <c r="CN120" s="1020"/>
      <c r="CO120" s="1021"/>
      <c r="CP120" s="1027" t="s">
        <v>472</v>
      </c>
      <c r="CQ120" s="1028"/>
      <c r="CR120" s="1028"/>
      <c r="CS120" s="1028"/>
      <c r="CT120" s="1028"/>
      <c r="CU120" s="1028"/>
      <c r="CV120" s="1028"/>
      <c r="CW120" s="1028"/>
      <c r="CX120" s="1028"/>
      <c r="CY120" s="1028"/>
      <c r="CZ120" s="1028"/>
      <c r="DA120" s="1028"/>
      <c r="DB120" s="1028"/>
      <c r="DC120" s="1028"/>
      <c r="DD120" s="1028"/>
      <c r="DE120" s="1028"/>
      <c r="DF120" s="1029"/>
      <c r="DG120" s="943">
        <v>167198</v>
      </c>
      <c r="DH120" s="944"/>
      <c r="DI120" s="944"/>
      <c r="DJ120" s="944"/>
      <c r="DK120" s="944"/>
      <c r="DL120" s="944">
        <v>68208</v>
      </c>
      <c r="DM120" s="944"/>
      <c r="DN120" s="944"/>
      <c r="DO120" s="944"/>
      <c r="DP120" s="944"/>
      <c r="DQ120" s="944">
        <v>275485</v>
      </c>
      <c r="DR120" s="944"/>
      <c r="DS120" s="944"/>
      <c r="DT120" s="944"/>
      <c r="DU120" s="944"/>
      <c r="DV120" s="945">
        <v>17.8</v>
      </c>
      <c r="DW120" s="945"/>
      <c r="DX120" s="945"/>
      <c r="DY120" s="945"/>
      <c r="DZ120" s="946"/>
    </row>
    <row r="121" spans="1:130" s="224" customFormat="1" ht="26.25" customHeight="1" x14ac:dyDescent="0.2">
      <c r="A121" s="1070"/>
      <c r="B121" s="962"/>
      <c r="C121" s="987" t="s">
        <v>473</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437</v>
      </c>
      <c r="AB121" s="972"/>
      <c r="AC121" s="972"/>
      <c r="AD121" s="972"/>
      <c r="AE121" s="973"/>
      <c r="AF121" s="974" t="s">
        <v>446</v>
      </c>
      <c r="AG121" s="972"/>
      <c r="AH121" s="972"/>
      <c r="AI121" s="972"/>
      <c r="AJ121" s="973"/>
      <c r="AK121" s="974" t="s">
        <v>446</v>
      </c>
      <c r="AL121" s="972"/>
      <c r="AM121" s="972"/>
      <c r="AN121" s="972"/>
      <c r="AO121" s="973"/>
      <c r="AP121" s="975" t="s">
        <v>437</v>
      </c>
      <c r="AQ121" s="976"/>
      <c r="AR121" s="976"/>
      <c r="AS121" s="976"/>
      <c r="AT121" s="977"/>
      <c r="AU121" s="1007"/>
      <c r="AV121" s="1008"/>
      <c r="AW121" s="1008"/>
      <c r="AX121" s="1008"/>
      <c r="AY121" s="1009"/>
      <c r="AZ121" s="935" t="s">
        <v>474</v>
      </c>
      <c r="BA121" s="936"/>
      <c r="BB121" s="936"/>
      <c r="BC121" s="936"/>
      <c r="BD121" s="936"/>
      <c r="BE121" s="936"/>
      <c r="BF121" s="936"/>
      <c r="BG121" s="936"/>
      <c r="BH121" s="936"/>
      <c r="BI121" s="936"/>
      <c r="BJ121" s="936"/>
      <c r="BK121" s="936"/>
      <c r="BL121" s="936"/>
      <c r="BM121" s="936"/>
      <c r="BN121" s="936"/>
      <c r="BO121" s="936"/>
      <c r="BP121" s="937"/>
      <c r="BQ121" s="938">
        <v>50922</v>
      </c>
      <c r="BR121" s="939"/>
      <c r="BS121" s="939"/>
      <c r="BT121" s="939"/>
      <c r="BU121" s="939"/>
      <c r="BV121" s="939">
        <v>47857</v>
      </c>
      <c r="BW121" s="939"/>
      <c r="BX121" s="939"/>
      <c r="BY121" s="939"/>
      <c r="BZ121" s="939"/>
      <c r="CA121" s="939">
        <v>37187</v>
      </c>
      <c r="CB121" s="939"/>
      <c r="CC121" s="939"/>
      <c r="CD121" s="939"/>
      <c r="CE121" s="939"/>
      <c r="CF121" s="933">
        <v>2.4</v>
      </c>
      <c r="CG121" s="934"/>
      <c r="CH121" s="934"/>
      <c r="CI121" s="934"/>
      <c r="CJ121" s="934"/>
      <c r="CK121" s="1022"/>
      <c r="CL121" s="1023"/>
      <c r="CM121" s="1023"/>
      <c r="CN121" s="1023"/>
      <c r="CO121" s="1024"/>
      <c r="CP121" s="1032" t="s">
        <v>475</v>
      </c>
      <c r="CQ121" s="1033"/>
      <c r="CR121" s="1033"/>
      <c r="CS121" s="1033"/>
      <c r="CT121" s="1033"/>
      <c r="CU121" s="1033"/>
      <c r="CV121" s="1033"/>
      <c r="CW121" s="1033"/>
      <c r="CX121" s="1033"/>
      <c r="CY121" s="1033"/>
      <c r="CZ121" s="1033"/>
      <c r="DA121" s="1033"/>
      <c r="DB121" s="1033"/>
      <c r="DC121" s="1033"/>
      <c r="DD121" s="1033"/>
      <c r="DE121" s="1033"/>
      <c r="DF121" s="1034"/>
      <c r="DG121" s="938" t="s">
        <v>437</v>
      </c>
      <c r="DH121" s="939"/>
      <c r="DI121" s="939"/>
      <c r="DJ121" s="939"/>
      <c r="DK121" s="939"/>
      <c r="DL121" s="939" t="s">
        <v>437</v>
      </c>
      <c r="DM121" s="939"/>
      <c r="DN121" s="939"/>
      <c r="DO121" s="939"/>
      <c r="DP121" s="939"/>
      <c r="DQ121" s="939" t="s">
        <v>437</v>
      </c>
      <c r="DR121" s="939"/>
      <c r="DS121" s="939"/>
      <c r="DT121" s="939"/>
      <c r="DU121" s="939"/>
      <c r="DV121" s="940" t="s">
        <v>437</v>
      </c>
      <c r="DW121" s="940"/>
      <c r="DX121" s="940"/>
      <c r="DY121" s="940"/>
      <c r="DZ121" s="941"/>
    </row>
    <row r="122" spans="1:130" s="224" customFormat="1" ht="26.25" customHeight="1" x14ac:dyDescent="0.2">
      <c r="A122" s="1070"/>
      <c r="B122" s="962"/>
      <c r="C122" s="935" t="s">
        <v>455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446</v>
      </c>
      <c r="AB122" s="972"/>
      <c r="AC122" s="972"/>
      <c r="AD122" s="972"/>
      <c r="AE122" s="973"/>
      <c r="AF122" s="974" t="s">
        <v>446</v>
      </c>
      <c r="AG122" s="972"/>
      <c r="AH122" s="972"/>
      <c r="AI122" s="972"/>
      <c r="AJ122" s="973"/>
      <c r="AK122" s="974" t="s">
        <v>437</v>
      </c>
      <c r="AL122" s="972"/>
      <c r="AM122" s="972"/>
      <c r="AN122" s="972"/>
      <c r="AO122" s="973"/>
      <c r="AP122" s="975" t="s">
        <v>437</v>
      </c>
      <c r="AQ122" s="976"/>
      <c r="AR122" s="976"/>
      <c r="AS122" s="976"/>
      <c r="AT122" s="977"/>
      <c r="AU122" s="1007"/>
      <c r="AV122" s="1008"/>
      <c r="AW122" s="1008"/>
      <c r="AX122" s="1008"/>
      <c r="AY122" s="1009"/>
      <c r="AZ122" s="986" t="s">
        <v>476</v>
      </c>
      <c r="BA122" s="978"/>
      <c r="BB122" s="978"/>
      <c r="BC122" s="978"/>
      <c r="BD122" s="978"/>
      <c r="BE122" s="978"/>
      <c r="BF122" s="978"/>
      <c r="BG122" s="978"/>
      <c r="BH122" s="978"/>
      <c r="BI122" s="978"/>
      <c r="BJ122" s="978"/>
      <c r="BK122" s="978"/>
      <c r="BL122" s="978"/>
      <c r="BM122" s="978"/>
      <c r="BN122" s="978"/>
      <c r="BO122" s="978"/>
      <c r="BP122" s="979"/>
      <c r="BQ122" s="1012">
        <v>2019992</v>
      </c>
      <c r="BR122" s="1013"/>
      <c r="BS122" s="1013"/>
      <c r="BT122" s="1013"/>
      <c r="BU122" s="1013"/>
      <c r="BV122" s="1013">
        <v>2222056</v>
      </c>
      <c r="BW122" s="1013"/>
      <c r="BX122" s="1013"/>
      <c r="BY122" s="1013"/>
      <c r="BZ122" s="1013"/>
      <c r="CA122" s="1013">
        <v>2469550</v>
      </c>
      <c r="CB122" s="1013"/>
      <c r="CC122" s="1013"/>
      <c r="CD122" s="1013"/>
      <c r="CE122" s="1013"/>
      <c r="CF122" s="1030">
        <v>159.80000000000001</v>
      </c>
      <c r="CG122" s="1031"/>
      <c r="CH122" s="1031"/>
      <c r="CI122" s="1031"/>
      <c r="CJ122" s="1031"/>
      <c r="CK122" s="1022"/>
      <c r="CL122" s="1023"/>
      <c r="CM122" s="1023"/>
      <c r="CN122" s="1023"/>
      <c r="CO122" s="1024"/>
      <c r="CP122" s="1032" t="s">
        <v>477</v>
      </c>
      <c r="CQ122" s="1033"/>
      <c r="CR122" s="1033"/>
      <c r="CS122" s="1033"/>
      <c r="CT122" s="1033"/>
      <c r="CU122" s="1033"/>
      <c r="CV122" s="1033"/>
      <c r="CW122" s="1033"/>
      <c r="CX122" s="1033"/>
      <c r="CY122" s="1033"/>
      <c r="CZ122" s="1033"/>
      <c r="DA122" s="1033"/>
      <c r="DB122" s="1033"/>
      <c r="DC122" s="1033"/>
      <c r="DD122" s="1033"/>
      <c r="DE122" s="1033"/>
      <c r="DF122" s="1034"/>
      <c r="DG122" s="938" t="s">
        <v>130</v>
      </c>
      <c r="DH122" s="939"/>
      <c r="DI122" s="939"/>
      <c r="DJ122" s="939"/>
      <c r="DK122" s="939"/>
      <c r="DL122" s="939" t="s">
        <v>130</v>
      </c>
      <c r="DM122" s="939"/>
      <c r="DN122" s="939"/>
      <c r="DO122" s="939"/>
      <c r="DP122" s="939"/>
      <c r="DQ122" s="939" t="s">
        <v>437</v>
      </c>
      <c r="DR122" s="939"/>
      <c r="DS122" s="939"/>
      <c r="DT122" s="939"/>
      <c r="DU122" s="939"/>
      <c r="DV122" s="940" t="s">
        <v>130</v>
      </c>
      <c r="DW122" s="940"/>
      <c r="DX122" s="940"/>
      <c r="DY122" s="940"/>
      <c r="DZ122" s="941"/>
    </row>
    <row r="123" spans="1:130" s="224" customFormat="1" ht="26.25" customHeight="1" x14ac:dyDescent="0.2">
      <c r="A123" s="1070"/>
      <c r="B123" s="962"/>
      <c r="C123" s="935" t="s">
        <v>461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130</v>
      </c>
      <c r="AG123" s="972"/>
      <c r="AH123" s="972"/>
      <c r="AI123" s="972"/>
      <c r="AJ123" s="973"/>
      <c r="AK123" s="974" t="s">
        <v>437</v>
      </c>
      <c r="AL123" s="972"/>
      <c r="AM123" s="972"/>
      <c r="AN123" s="972"/>
      <c r="AO123" s="973"/>
      <c r="AP123" s="975" t="s">
        <v>437</v>
      </c>
      <c r="AQ123" s="976"/>
      <c r="AR123" s="976"/>
      <c r="AS123" s="976"/>
      <c r="AT123" s="977"/>
      <c r="AU123" s="1010"/>
      <c r="AV123" s="1011"/>
      <c r="AW123" s="1011"/>
      <c r="AX123" s="1011"/>
      <c r="AY123" s="1011"/>
      <c r="AZ123" s="245" t="s">
        <v>191</v>
      </c>
      <c r="BA123" s="245"/>
      <c r="BB123" s="245"/>
      <c r="BC123" s="245"/>
      <c r="BD123" s="245"/>
      <c r="BE123" s="245"/>
      <c r="BF123" s="245"/>
      <c r="BG123" s="245"/>
      <c r="BH123" s="245"/>
      <c r="BI123" s="245"/>
      <c r="BJ123" s="245"/>
      <c r="BK123" s="245"/>
      <c r="BL123" s="245"/>
      <c r="BM123" s="245"/>
      <c r="BN123" s="245"/>
      <c r="BO123" s="990" t="s">
        <v>478</v>
      </c>
      <c r="BP123" s="1018"/>
      <c r="BQ123" s="1076">
        <v>2957793</v>
      </c>
      <c r="BR123" s="1077"/>
      <c r="BS123" s="1077"/>
      <c r="BT123" s="1077"/>
      <c r="BU123" s="1077"/>
      <c r="BV123" s="1077">
        <v>3408640</v>
      </c>
      <c r="BW123" s="1077"/>
      <c r="BX123" s="1077"/>
      <c r="BY123" s="1077"/>
      <c r="BZ123" s="1077"/>
      <c r="CA123" s="1077">
        <v>3634755</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464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479</v>
      </c>
      <c r="AB124" s="972"/>
      <c r="AC124" s="972"/>
      <c r="AD124" s="972"/>
      <c r="AE124" s="973"/>
      <c r="AF124" s="974" t="s">
        <v>480</v>
      </c>
      <c r="AG124" s="972"/>
      <c r="AH124" s="972"/>
      <c r="AI124" s="972"/>
      <c r="AJ124" s="973"/>
      <c r="AK124" s="974" t="s">
        <v>481</v>
      </c>
      <c r="AL124" s="972"/>
      <c r="AM124" s="972"/>
      <c r="AN124" s="972"/>
      <c r="AO124" s="973"/>
      <c r="AP124" s="975" t="s">
        <v>482</v>
      </c>
      <c r="AQ124" s="976"/>
      <c r="AR124" s="976"/>
      <c r="AS124" s="976"/>
      <c r="AT124" s="977"/>
      <c r="AU124" s="1072" t="s">
        <v>483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484</v>
      </c>
      <c r="BR124" s="1040"/>
      <c r="BS124" s="1040"/>
      <c r="BT124" s="1040"/>
      <c r="BU124" s="1040"/>
      <c r="BV124" s="1040" t="s">
        <v>484</v>
      </c>
      <c r="BW124" s="1040"/>
      <c r="BX124" s="1040"/>
      <c r="BY124" s="1040"/>
      <c r="BZ124" s="1040"/>
      <c r="CA124" s="1040">
        <v>9.5</v>
      </c>
      <c r="CB124" s="1040"/>
      <c r="CC124" s="1040"/>
      <c r="CD124" s="1040"/>
      <c r="CE124" s="1040"/>
      <c r="CF124" s="1041"/>
      <c r="CG124" s="1042"/>
      <c r="CH124" s="1042"/>
      <c r="CI124" s="1042"/>
      <c r="CJ124" s="1043"/>
      <c r="CK124" s="1025"/>
      <c r="CL124" s="1025"/>
      <c r="CM124" s="1025"/>
      <c r="CN124" s="1025"/>
      <c r="CO124" s="1026"/>
      <c r="CP124" s="1032" t="s">
        <v>485</v>
      </c>
      <c r="CQ124" s="1033"/>
      <c r="CR124" s="1033"/>
      <c r="CS124" s="1033"/>
      <c r="CT124" s="1033"/>
      <c r="CU124" s="1033"/>
      <c r="CV124" s="1033"/>
      <c r="CW124" s="1033"/>
      <c r="CX124" s="1033"/>
      <c r="CY124" s="1033"/>
      <c r="CZ124" s="1033"/>
      <c r="DA124" s="1033"/>
      <c r="DB124" s="1033"/>
      <c r="DC124" s="1033"/>
      <c r="DD124" s="1033"/>
      <c r="DE124" s="1033"/>
      <c r="DF124" s="1034"/>
      <c r="DG124" s="1017" t="s">
        <v>486</v>
      </c>
      <c r="DH124" s="999"/>
      <c r="DI124" s="999"/>
      <c r="DJ124" s="999"/>
      <c r="DK124" s="1000"/>
      <c r="DL124" s="998" t="s">
        <v>487</v>
      </c>
      <c r="DM124" s="999"/>
      <c r="DN124" s="999"/>
      <c r="DO124" s="999"/>
      <c r="DP124" s="1000"/>
      <c r="DQ124" s="998" t="s">
        <v>484</v>
      </c>
      <c r="DR124" s="999"/>
      <c r="DS124" s="999"/>
      <c r="DT124" s="999"/>
      <c r="DU124" s="1000"/>
      <c r="DV124" s="1001" t="s">
        <v>484</v>
      </c>
      <c r="DW124" s="1002"/>
      <c r="DX124" s="1002"/>
      <c r="DY124" s="1002"/>
      <c r="DZ124" s="1003"/>
    </row>
    <row r="125" spans="1:130" s="224" customFormat="1" ht="26.25" customHeight="1" x14ac:dyDescent="0.2">
      <c r="A125" s="1070"/>
      <c r="B125" s="962"/>
      <c r="C125" s="935" t="s">
        <v>466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484</v>
      </c>
      <c r="AB125" s="972"/>
      <c r="AC125" s="972"/>
      <c r="AD125" s="972"/>
      <c r="AE125" s="973"/>
      <c r="AF125" s="974" t="s">
        <v>130</v>
      </c>
      <c r="AG125" s="972"/>
      <c r="AH125" s="972"/>
      <c r="AI125" s="972"/>
      <c r="AJ125" s="973"/>
      <c r="AK125" s="974" t="s">
        <v>484</v>
      </c>
      <c r="AL125" s="972"/>
      <c r="AM125" s="972"/>
      <c r="AN125" s="972"/>
      <c r="AO125" s="973"/>
      <c r="AP125" s="975" t="s">
        <v>484</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488</v>
      </c>
      <c r="CL125" s="1020"/>
      <c r="CM125" s="1020"/>
      <c r="CN125" s="1020"/>
      <c r="CO125" s="1021"/>
      <c r="CP125" s="942" t="s">
        <v>489</v>
      </c>
      <c r="CQ125" s="910"/>
      <c r="CR125" s="910"/>
      <c r="CS125" s="910"/>
      <c r="CT125" s="910"/>
      <c r="CU125" s="910"/>
      <c r="CV125" s="910"/>
      <c r="CW125" s="910"/>
      <c r="CX125" s="910"/>
      <c r="CY125" s="910"/>
      <c r="CZ125" s="910"/>
      <c r="DA125" s="910"/>
      <c r="DB125" s="910"/>
      <c r="DC125" s="910"/>
      <c r="DD125" s="910"/>
      <c r="DE125" s="910"/>
      <c r="DF125" s="911"/>
      <c r="DG125" s="943" t="s">
        <v>484</v>
      </c>
      <c r="DH125" s="944"/>
      <c r="DI125" s="944"/>
      <c r="DJ125" s="944"/>
      <c r="DK125" s="944"/>
      <c r="DL125" s="944" t="s">
        <v>490</v>
      </c>
      <c r="DM125" s="944"/>
      <c r="DN125" s="944"/>
      <c r="DO125" s="944"/>
      <c r="DP125" s="944"/>
      <c r="DQ125" s="944" t="s">
        <v>484</v>
      </c>
      <c r="DR125" s="944"/>
      <c r="DS125" s="944"/>
      <c r="DT125" s="944"/>
      <c r="DU125" s="944"/>
      <c r="DV125" s="945" t="s">
        <v>480</v>
      </c>
      <c r="DW125" s="945"/>
      <c r="DX125" s="945"/>
      <c r="DY125" s="945"/>
      <c r="DZ125" s="946"/>
    </row>
    <row r="126" spans="1:130" s="224" customFormat="1" ht="26.25" customHeight="1" thickBot="1" x14ac:dyDescent="0.25">
      <c r="A126" s="1070"/>
      <c r="B126" s="962"/>
      <c r="C126" s="935" t="s">
        <v>468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8885</v>
      </c>
      <c r="AB126" s="972"/>
      <c r="AC126" s="972"/>
      <c r="AD126" s="972"/>
      <c r="AE126" s="973"/>
      <c r="AF126" s="974">
        <v>5537</v>
      </c>
      <c r="AG126" s="972"/>
      <c r="AH126" s="972"/>
      <c r="AI126" s="972"/>
      <c r="AJ126" s="973"/>
      <c r="AK126" s="974">
        <v>2419</v>
      </c>
      <c r="AL126" s="972"/>
      <c r="AM126" s="972"/>
      <c r="AN126" s="972"/>
      <c r="AO126" s="973"/>
      <c r="AP126" s="975">
        <v>0.2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491</v>
      </c>
      <c r="CQ126" s="936"/>
      <c r="CR126" s="936"/>
      <c r="CS126" s="936"/>
      <c r="CT126" s="936"/>
      <c r="CU126" s="936"/>
      <c r="CV126" s="936"/>
      <c r="CW126" s="936"/>
      <c r="CX126" s="936"/>
      <c r="CY126" s="936"/>
      <c r="CZ126" s="936"/>
      <c r="DA126" s="936"/>
      <c r="DB126" s="936"/>
      <c r="DC126" s="936"/>
      <c r="DD126" s="936"/>
      <c r="DE126" s="936"/>
      <c r="DF126" s="937"/>
      <c r="DG126" s="938" t="s">
        <v>130</v>
      </c>
      <c r="DH126" s="939"/>
      <c r="DI126" s="939"/>
      <c r="DJ126" s="939"/>
      <c r="DK126" s="939"/>
      <c r="DL126" s="939" t="s">
        <v>484</v>
      </c>
      <c r="DM126" s="939"/>
      <c r="DN126" s="939"/>
      <c r="DO126" s="939"/>
      <c r="DP126" s="939"/>
      <c r="DQ126" s="939" t="s">
        <v>484</v>
      </c>
      <c r="DR126" s="939"/>
      <c r="DS126" s="939"/>
      <c r="DT126" s="939"/>
      <c r="DU126" s="939"/>
      <c r="DV126" s="940" t="s">
        <v>484</v>
      </c>
      <c r="DW126" s="940"/>
      <c r="DX126" s="940"/>
      <c r="DY126" s="940"/>
      <c r="DZ126" s="941"/>
    </row>
    <row r="127" spans="1:130" s="224" customFormat="1" ht="26.25" customHeight="1" x14ac:dyDescent="0.2">
      <c r="A127" s="1071"/>
      <c r="B127" s="964"/>
      <c r="C127" s="986" t="s">
        <v>492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484</v>
      </c>
      <c r="AB127" s="972"/>
      <c r="AC127" s="972"/>
      <c r="AD127" s="972"/>
      <c r="AE127" s="973"/>
      <c r="AF127" s="974" t="s">
        <v>484</v>
      </c>
      <c r="AG127" s="972"/>
      <c r="AH127" s="972"/>
      <c r="AI127" s="972"/>
      <c r="AJ127" s="973"/>
      <c r="AK127" s="974" t="s">
        <v>130</v>
      </c>
      <c r="AL127" s="972"/>
      <c r="AM127" s="972"/>
      <c r="AN127" s="972"/>
      <c r="AO127" s="973"/>
      <c r="AP127" s="975" t="s">
        <v>482</v>
      </c>
      <c r="AQ127" s="976"/>
      <c r="AR127" s="976"/>
      <c r="AS127" s="976"/>
      <c r="AT127" s="977"/>
      <c r="AU127" s="226"/>
      <c r="AV127" s="226"/>
      <c r="AW127" s="226"/>
      <c r="AX127" s="1044" t="s">
        <v>493</v>
      </c>
      <c r="AY127" s="1045"/>
      <c r="AZ127" s="1045"/>
      <c r="BA127" s="1045"/>
      <c r="BB127" s="1045"/>
      <c r="BC127" s="1045"/>
      <c r="BD127" s="1045"/>
      <c r="BE127" s="1046"/>
      <c r="BF127" s="1047" t="s">
        <v>494</v>
      </c>
      <c r="BG127" s="1045"/>
      <c r="BH127" s="1045"/>
      <c r="BI127" s="1045"/>
      <c r="BJ127" s="1045"/>
      <c r="BK127" s="1045"/>
      <c r="BL127" s="1046"/>
      <c r="BM127" s="1047" t="s">
        <v>495</v>
      </c>
      <c r="BN127" s="1045"/>
      <c r="BO127" s="1045"/>
      <c r="BP127" s="1045"/>
      <c r="BQ127" s="1045"/>
      <c r="BR127" s="1045"/>
      <c r="BS127" s="1046"/>
      <c r="BT127" s="1047" t="s">
        <v>496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497</v>
      </c>
      <c r="CQ127" s="936"/>
      <c r="CR127" s="936"/>
      <c r="CS127" s="936"/>
      <c r="CT127" s="936"/>
      <c r="CU127" s="936"/>
      <c r="CV127" s="936"/>
      <c r="CW127" s="936"/>
      <c r="CX127" s="936"/>
      <c r="CY127" s="936"/>
      <c r="CZ127" s="936"/>
      <c r="DA127" s="936"/>
      <c r="DB127" s="936"/>
      <c r="DC127" s="936"/>
      <c r="DD127" s="936"/>
      <c r="DE127" s="936"/>
      <c r="DF127" s="937"/>
      <c r="DG127" s="938" t="s">
        <v>481</v>
      </c>
      <c r="DH127" s="939"/>
      <c r="DI127" s="939"/>
      <c r="DJ127" s="939"/>
      <c r="DK127" s="939"/>
      <c r="DL127" s="939" t="s">
        <v>130</v>
      </c>
      <c r="DM127" s="939"/>
      <c r="DN127" s="939"/>
      <c r="DO127" s="939"/>
      <c r="DP127" s="939"/>
      <c r="DQ127" s="939" t="s">
        <v>130</v>
      </c>
      <c r="DR127" s="939"/>
      <c r="DS127" s="939"/>
      <c r="DT127" s="939"/>
      <c r="DU127" s="939"/>
      <c r="DV127" s="940" t="s">
        <v>130</v>
      </c>
      <c r="DW127" s="940"/>
      <c r="DX127" s="940"/>
      <c r="DY127" s="940"/>
      <c r="DZ127" s="941"/>
    </row>
    <row r="128" spans="1:130" s="224" customFormat="1" ht="26.25" customHeight="1" thickBot="1" x14ac:dyDescent="0.25">
      <c r="A128" s="1054" t="s">
        <v>498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499</v>
      </c>
      <c r="X128" s="1056"/>
      <c r="Y128" s="1056"/>
      <c r="Z128" s="1057"/>
      <c r="AA128" s="1058">
        <v>3819</v>
      </c>
      <c r="AB128" s="1059"/>
      <c r="AC128" s="1059"/>
      <c r="AD128" s="1059"/>
      <c r="AE128" s="1060"/>
      <c r="AF128" s="1061">
        <v>4116</v>
      </c>
      <c r="AG128" s="1059"/>
      <c r="AH128" s="1059"/>
      <c r="AI128" s="1059"/>
      <c r="AJ128" s="1060"/>
      <c r="AK128" s="1061">
        <v>2308</v>
      </c>
      <c r="AL128" s="1059"/>
      <c r="AM128" s="1059"/>
      <c r="AN128" s="1059"/>
      <c r="AO128" s="1060"/>
      <c r="AP128" s="1062"/>
      <c r="AQ128" s="1063"/>
      <c r="AR128" s="1063"/>
      <c r="AS128" s="1063"/>
      <c r="AT128" s="1064"/>
      <c r="AU128" s="226"/>
      <c r="AV128" s="226"/>
      <c r="AW128" s="226"/>
      <c r="AX128" s="909" t="s">
        <v>500</v>
      </c>
      <c r="AY128" s="910"/>
      <c r="AZ128" s="910"/>
      <c r="BA128" s="910"/>
      <c r="BB128" s="910"/>
      <c r="BC128" s="910"/>
      <c r="BD128" s="910"/>
      <c r="BE128" s="911"/>
      <c r="BF128" s="1065" t="s">
        <v>480</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501</v>
      </c>
      <c r="CQ128" s="739"/>
      <c r="CR128" s="739"/>
      <c r="CS128" s="739"/>
      <c r="CT128" s="739"/>
      <c r="CU128" s="739"/>
      <c r="CV128" s="739"/>
      <c r="CW128" s="739"/>
      <c r="CX128" s="739"/>
      <c r="CY128" s="739"/>
      <c r="CZ128" s="739"/>
      <c r="DA128" s="739"/>
      <c r="DB128" s="739"/>
      <c r="DC128" s="739"/>
      <c r="DD128" s="739"/>
      <c r="DE128" s="739"/>
      <c r="DF128" s="1049"/>
      <c r="DG128" s="1050">
        <v>56000</v>
      </c>
      <c r="DH128" s="1051"/>
      <c r="DI128" s="1051"/>
      <c r="DJ128" s="1051"/>
      <c r="DK128" s="1051"/>
      <c r="DL128" s="1051">
        <v>63000</v>
      </c>
      <c r="DM128" s="1051"/>
      <c r="DN128" s="1051"/>
      <c r="DO128" s="1051"/>
      <c r="DP128" s="1051"/>
      <c r="DQ128" s="1051" t="s">
        <v>484</v>
      </c>
      <c r="DR128" s="1051"/>
      <c r="DS128" s="1051"/>
      <c r="DT128" s="1051"/>
      <c r="DU128" s="1051"/>
      <c r="DV128" s="1052" t="s">
        <v>484</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502</v>
      </c>
      <c r="X129" s="1084"/>
      <c r="Y129" s="1084"/>
      <c r="Z129" s="1085"/>
      <c r="AA129" s="971">
        <v>1520573</v>
      </c>
      <c r="AB129" s="972"/>
      <c r="AC129" s="972"/>
      <c r="AD129" s="972"/>
      <c r="AE129" s="973"/>
      <c r="AF129" s="974">
        <v>1704077</v>
      </c>
      <c r="AG129" s="972"/>
      <c r="AH129" s="972"/>
      <c r="AI129" s="972"/>
      <c r="AJ129" s="973"/>
      <c r="AK129" s="974">
        <v>1710856</v>
      </c>
      <c r="AL129" s="972"/>
      <c r="AM129" s="972"/>
      <c r="AN129" s="972"/>
      <c r="AO129" s="973"/>
      <c r="AP129" s="1086"/>
      <c r="AQ129" s="1087"/>
      <c r="AR129" s="1087"/>
      <c r="AS129" s="1087"/>
      <c r="AT129" s="1088"/>
      <c r="AU129" s="227"/>
      <c r="AV129" s="227"/>
      <c r="AW129" s="227"/>
      <c r="AX129" s="1078" t="s">
        <v>503</v>
      </c>
      <c r="AY129" s="936"/>
      <c r="AZ129" s="936"/>
      <c r="BA129" s="936"/>
      <c r="BB129" s="936"/>
      <c r="BC129" s="936"/>
      <c r="BD129" s="936"/>
      <c r="BE129" s="937"/>
      <c r="BF129" s="1079" t="s">
        <v>484</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505</v>
      </c>
      <c r="X130" s="1084"/>
      <c r="Y130" s="1084"/>
      <c r="Z130" s="1085"/>
      <c r="AA130" s="971">
        <v>150210</v>
      </c>
      <c r="AB130" s="972"/>
      <c r="AC130" s="972"/>
      <c r="AD130" s="972"/>
      <c r="AE130" s="973"/>
      <c r="AF130" s="974">
        <v>157320</v>
      </c>
      <c r="AG130" s="972"/>
      <c r="AH130" s="972"/>
      <c r="AI130" s="972"/>
      <c r="AJ130" s="973"/>
      <c r="AK130" s="974">
        <v>165524</v>
      </c>
      <c r="AL130" s="972"/>
      <c r="AM130" s="972"/>
      <c r="AN130" s="972"/>
      <c r="AO130" s="973"/>
      <c r="AP130" s="1086"/>
      <c r="AQ130" s="1087"/>
      <c r="AR130" s="1087"/>
      <c r="AS130" s="1087"/>
      <c r="AT130" s="1088"/>
      <c r="AU130" s="227"/>
      <c r="AV130" s="227"/>
      <c r="AW130" s="227"/>
      <c r="AX130" s="1078" t="s">
        <v>506</v>
      </c>
      <c r="AY130" s="936"/>
      <c r="AZ130" s="936"/>
      <c r="BA130" s="936"/>
      <c r="BB130" s="936"/>
      <c r="BC130" s="936"/>
      <c r="BD130" s="936"/>
      <c r="BE130" s="937"/>
      <c r="BF130" s="1114">
        <v>10.8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507</v>
      </c>
      <c r="X131" s="1121"/>
      <c r="Y131" s="1121"/>
      <c r="Z131" s="1122"/>
      <c r="AA131" s="1017">
        <v>1370363</v>
      </c>
      <c r="AB131" s="999"/>
      <c r="AC131" s="999"/>
      <c r="AD131" s="999"/>
      <c r="AE131" s="1000"/>
      <c r="AF131" s="998">
        <v>1546757</v>
      </c>
      <c r="AG131" s="999"/>
      <c r="AH131" s="999"/>
      <c r="AI131" s="999"/>
      <c r="AJ131" s="1000"/>
      <c r="AK131" s="998">
        <v>1545332</v>
      </c>
      <c r="AL131" s="999"/>
      <c r="AM131" s="999"/>
      <c r="AN131" s="999"/>
      <c r="AO131" s="1000"/>
      <c r="AP131" s="1123"/>
      <c r="AQ131" s="1124"/>
      <c r="AR131" s="1124"/>
      <c r="AS131" s="1124"/>
      <c r="AT131" s="1125"/>
      <c r="AU131" s="227"/>
      <c r="AV131" s="227"/>
      <c r="AW131" s="227"/>
      <c r="AX131" s="1096" t="s">
        <v>508</v>
      </c>
      <c r="AY131" s="739"/>
      <c r="AZ131" s="739"/>
      <c r="BA131" s="739"/>
      <c r="BB131" s="739"/>
      <c r="BC131" s="739"/>
      <c r="BD131" s="739"/>
      <c r="BE131" s="1049"/>
      <c r="BF131" s="1097">
        <v>9.5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510</v>
      </c>
      <c r="W132" s="1107"/>
      <c r="X132" s="1107"/>
      <c r="Y132" s="1107"/>
      <c r="Z132" s="1108"/>
      <c r="AA132" s="1109">
        <v>12.04593236</v>
      </c>
      <c r="AB132" s="1110"/>
      <c r="AC132" s="1110"/>
      <c r="AD132" s="1110"/>
      <c r="AE132" s="1111"/>
      <c r="AF132" s="1112">
        <v>10.665217609999999</v>
      </c>
      <c r="AG132" s="1110"/>
      <c r="AH132" s="1110"/>
      <c r="AI132" s="1110"/>
      <c r="AJ132" s="1111"/>
      <c r="AK132" s="1112">
        <v>9.8142664489999998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511</v>
      </c>
      <c r="W133" s="1090"/>
      <c r="X133" s="1090"/>
      <c r="Y133" s="1090"/>
      <c r="Z133" s="1091"/>
      <c r="AA133" s="1092">
        <v>11.1</v>
      </c>
      <c r="AB133" s="1093"/>
      <c r="AC133" s="1093"/>
      <c r="AD133" s="1093"/>
      <c r="AE133" s="1094"/>
      <c r="AF133" s="1092">
        <v>11.6</v>
      </c>
      <c r="AG133" s="1093"/>
      <c r="AH133" s="1093"/>
      <c r="AI133" s="1093"/>
      <c r="AJ133" s="1094"/>
      <c r="AK133" s="1092">
        <v>10.8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KqJ/dShZuQTXKBXB0MT5b9KiSqYhf7msxXL6Vgq+iP55XSbD7UWnT35edxWA2+H9qnAR1QT+r4plFNt2ro+Dw==" saltValue="7FFMs6VBMEkFAHkHhbkP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512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1AqU5j/qlX0sYqkjjfk6skIA1YKVVKk7nLusAvWBufiLQtQGavOAe+1WiDuLGhLY5+49rF8EsUYgfKGFsavt1A==" saltValue="rz1SsvlgkMXKy2SToVIr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rVrV4hVRbjpE/131rP10djh3mZPR8IrcXCts0zPTvRTEpusjSkd15W/wEl0NRXu7Lfu0YWOVZ/81C9dAuGxWQ==" saltValue="g+T3mu91Kd1SqCwgfTz2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514</v>
      </c>
      <c r="AL6" s="260"/>
      <c r="AM6" s="260"/>
      <c r="AN6" s="260"/>
    </row>
    <row r="7" spans="1:46" ht="13.5" customHeight="1" x14ac:dyDescent="0.2">
      <c r="A7" s="259"/>
      <c r="AK7" s="262"/>
      <c r="AL7" s="263"/>
      <c r="AM7" s="263"/>
      <c r="AN7" s="264"/>
      <c r="AO7" s="1127" t="s">
        <v>515</v>
      </c>
      <c r="AP7" s="265"/>
      <c r="AQ7" s="266" t="s">
        <v>516</v>
      </c>
      <c r="AR7" s="267"/>
    </row>
    <row r="8" spans="1:46" ht="13" x14ac:dyDescent="0.2">
      <c r="A8" s="259"/>
      <c r="AK8" s="268"/>
      <c r="AL8" s="269"/>
      <c r="AM8" s="269"/>
      <c r="AN8" s="270"/>
      <c r="AO8" s="1128"/>
      <c r="AP8" s="271" t="s">
        <v>517</v>
      </c>
      <c r="AQ8" s="272" t="s">
        <v>518</v>
      </c>
      <c r="AR8" s="273" t="s">
        <v>519</v>
      </c>
    </row>
    <row r="9" spans="1:46" ht="13" x14ac:dyDescent="0.2">
      <c r="A9" s="259"/>
      <c r="AK9" s="1129" t="s">
        <v>520</v>
      </c>
      <c r="AL9" s="1130"/>
      <c r="AM9" s="1130"/>
      <c r="AN9" s="1131"/>
      <c r="AO9" s="274">
        <v>621967</v>
      </c>
      <c r="AP9" s="274">
        <v>172817</v>
      </c>
      <c r="AQ9" s="275">
        <v>255467</v>
      </c>
      <c r="AR9" s="276">
        <v>-32.4</v>
      </c>
    </row>
    <row r="10" spans="1:46" ht="13.5" customHeight="1" x14ac:dyDescent="0.2">
      <c r="A10" s="259"/>
      <c r="AK10" s="1129" t="s">
        <v>521</v>
      </c>
      <c r="AL10" s="1130"/>
      <c r="AM10" s="1130"/>
      <c r="AN10" s="1131"/>
      <c r="AO10" s="277">
        <v>56689</v>
      </c>
      <c r="AP10" s="277">
        <v>15751</v>
      </c>
      <c r="AQ10" s="278">
        <v>29275</v>
      </c>
      <c r="AR10" s="279">
        <v>-46.2</v>
      </c>
    </row>
    <row r="11" spans="1:46" ht="13.5" customHeight="1" x14ac:dyDescent="0.2">
      <c r="A11" s="259"/>
      <c r="AK11" s="1129" t="s">
        <v>522</v>
      </c>
      <c r="AL11" s="1130"/>
      <c r="AM11" s="1130"/>
      <c r="AN11" s="1131"/>
      <c r="AO11" s="277" t="s">
        <v>523</v>
      </c>
      <c r="AP11" s="277" t="s">
        <v>523</v>
      </c>
      <c r="AQ11" s="278">
        <v>3959</v>
      </c>
      <c r="AR11" s="279" t="s">
        <v>523</v>
      </c>
    </row>
    <row r="12" spans="1:46" ht="13.5" customHeight="1" x14ac:dyDescent="0.2">
      <c r="A12" s="259"/>
      <c r="AK12" s="1129" t="s">
        <v>524</v>
      </c>
      <c r="AL12" s="1130"/>
      <c r="AM12" s="1130"/>
      <c r="AN12" s="1131"/>
      <c r="AO12" s="277" t="s">
        <v>523</v>
      </c>
      <c r="AP12" s="277" t="s">
        <v>523</v>
      </c>
      <c r="AQ12" s="278" t="s">
        <v>523</v>
      </c>
      <c r="AR12" s="279" t="s">
        <v>523</v>
      </c>
    </row>
    <row r="13" spans="1:46" ht="13.5" customHeight="1" x14ac:dyDescent="0.2">
      <c r="A13" s="259"/>
      <c r="AK13" s="1129" t="s">
        <v>525</v>
      </c>
      <c r="AL13" s="1130"/>
      <c r="AM13" s="1130"/>
      <c r="AN13" s="1131"/>
      <c r="AO13" s="277">
        <v>10529</v>
      </c>
      <c r="AP13" s="277">
        <v>2926</v>
      </c>
      <c r="AQ13" s="278">
        <v>9349</v>
      </c>
      <c r="AR13" s="279">
        <v>-68.7</v>
      </c>
    </row>
    <row r="14" spans="1:46" ht="13.5" customHeight="1" x14ac:dyDescent="0.2">
      <c r="A14" s="259"/>
      <c r="AK14" s="1129" t="s">
        <v>526</v>
      </c>
      <c r="AL14" s="1130"/>
      <c r="AM14" s="1130"/>
      <c r="AN14" s="1131"/>
      <c r="AO14" s="277">
        <v>19026</v>
      </c>
      <c r="AP14" s="277">
        <v>5286</v>
      </c>
      <c r="AQ14" s="278">
        <v>4659</v>
      </c>
      <c r="AR14" s="279">
        <v>13.5</v>
      </c>
    </row>
    <row r="15" spans="1:46" ht="13.5" customHeight="1" x14ac:dyDescent="0.2">
      <c r="A15" s="259"/>
      <c r="AK15" s="1132" t="s">
        <v>527</v>
      </c>
      <c r="AL15" s="1133"/>
      <c r="AM15" s="1133"/>
      <c r="AN15" s="1134"/>
      <c r="AO15" s="277">
        <v>-29020</v>
      </c>
      <c r="AP15" s="277">
        <v>-8063</v>
      </c>
      <c r="AQ15" s="278">
        <v>-18111</v>
      </c>
      <c r="AR15" s="279">
        <v>-55.5</v>
      </c>
    </row>
    <row r="16" spans="1:46" ht="13" x14ac:dyDescent="0.2">
      <c r="A16" s="259"/>
      <c r="AK16" s="1132" t="s">
        <v>191</v>
      </c>
      <c r="AL16" s="1133"/>
      <c r="AM16" s="1133"/>
      <c r="AN16" s="1134"/>
      <c r="AO16" s="277">
        <v>679191</v>
      </c>
      <c r="AP16" s="277">
        <v>188717</v>
      </c>
      <c r="AQ16" s="278">
        <v>284598</v>
      </c>
      <c r="AR16" s="279">
        <v>-33.700000000000003</v>
      </c>
    </row>
    <row r="17" spans="1:46" ht="13" x14ac:dyDescent="0.2">
      <c r="A17" s="259"/>
    </row>
    <row r="18" spans="1:46" ht="13" x14ac:dyDescent="0.2">
      <c r="A18" s="259"/>
      <c r="AQ18" s="280"/>
      <c r="AR18" s="280"/>
    </row>
    <row r="19" spans="1:46" ht="13" x14ac:dyDescent="0.2">
      <c r="A19" s="259"/>
      <c r="AK19" s="255" t="s">
        <v>528</v>
      </c>
    </row>
    <row r="20" spans="1:46" ht="13" x14ac:dyDescent="0.2">
      <c r="A20" s="259"/>
      <c r="AK20" s="281"/>
      <c r="AL20" s="282"/>
      <c r="AM20" s="282"/>
      <c r="AN20" s="283"/>
      <c r="AO20" s="284" t="s">
        <v>529</v>
      </c>
      <c r="AP20" s="285" t="s">
        <v>530</v>
      </c>
      <c r="AQ20" s="286" t="s">
        <v>531</v>
      </c>
      <c r="AR20" s="287"/>
    </row>
    <row r="21" spans="1:46" s="260" customFormat="1" ht="13" x14ac:dyDescent="0.2">
      <c r="A21" s="288"/>
      <c r="AK21" s="1135" t="s">
        <v>532</v>
      </c>
      <c r="AL21" s="1136"/>
      <c r="AM21" s="1136"/>
      <c r="AN21" s="1137"/>
      <c r="AO21" s="289">
        <v>13.06</v>
      </c>
      <c r="AP21" s="290">
        <v>25.07</v>
      </c>
      <c r="AQ21" s="291">
        <v>-12.01</v>
      </c>
      <c r="AS21" s="292"/>
      <c r="AT21" s="288"/>
    </row>
    <row r="22" spans="1:46" s="260" customFormat="1" ht="13" x14ac:dyDescent="0.2">
      <c r="A22" s="288"/>
      <c r="AK22" s="1135" t="s">
        <v>533</v>
      </c>
      <c r="AL22" s="1136"/>
      <c r="AM22" s="1136"/>
      <c r="AN22" s="1137"/>
      <c r="AO22" s="293">
        <v>95</v>
      </c>
      <c r="AP22" s="294">
        <v>94.5</v>
      </c>
      <c r="AQ22" s="295">
        <v>0.5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534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536</v>
      </c>
      <c r="AL29" s="260"/>
      <c r="AM29" s="260"/>
      <c r="AN29" s="260"/>
      <c r="AS29" s="302"/>
    </row>
    <row r="30" spans="1:46" ht="13.5" customHeight="1" x14ac:dyDescent="0.2">
      <c r="A30" s="259"/>
      <c r="AK30" s="262"/>
      <c r="AL30" s="263"/>
      <c r="AM30" s="263"/>
      <c r="AN30" s="264"/>
      <c r="AO30" s="1127" t="s">
        <v>515</v>
      </c>
      <c r="AP30" s="265"/>
      <c r="AQ30" s="266" t="s">
        <v>516</v>
      </c>
      <c r="AR30" s="267"/>
    </row>
    <row r="31" spans="1:46" ht="13" x14ac:dyDescent="0.2">
      <c r="A31" s="259"/>
      <c r="AK31" s="268"/>
      <c r="AL31" s="269"/>
      <c r="AM31" s="269"/>
      <c r="AN31" s="270"/>
      <c r="AO31" s="1128"/>
      <c r="AP31" s="271" t="s">
        <v>517</v>
      </c>
      <c r="AQ31" s="272" t="s">
        <v>518</v>
      </c>
      <c r="AR31" s="273" t="s">
        <v>519</v>
      </c>
    </row>
    <row r="32" spans="1:46" ht="27" customHeight="1" x14ac:dyDescent="0.2">
      <c r="A32" s="259"/>
      <c r="AK32" s="1143" t="s">
        <v>537</v>
      </c>
      <c r="AL32" s="1144"/>
      <c r="AM32" s="1144"/>
      <c r="AN32" s="1145"/>
      <c r="AO32" s="303">
        <v>254876</v>
      </c>
      <c r="AP32" s="303">
        <v>70819</v>
      </c>
      <c r="AQ32" s="304">
        <v>156764</v>
      </c>
      <c r="AR32" s="305">
        <v>-54.8</v>
      </c>
    </row>
    <row r="33" spans="1:46" ht="13.5" customHeight="1" x14ac:dyDescent="0.2">
      <c r="A33" s="259"/>
      <c r="AK33" s="1143" t="s">
        <v>538</v>
      </c>
      <c r="AL33" s="1144"/>
      <c r="AM33" s="1144"/>
      <c r="AN33" s="1145"/>
      <c r="AO33" s="303" t="s">
        <v>523</v>
      </c>
      <c r="AP33" s="303" t="s">
        <v>523</v>
      </c>
      <c r="AQ33" s="304" t="s">
        <v>523</v>
      </c>
      <c r="AR33" s="305" t="s">
        <v>523</v>
      </c>
    </row>
    <row r="34" spans="1:46" ht="27" customHeight="1" x14ac:dyDescent="0.2">
      <c r="A34" s="259"/>
      <c r="AK34" s="1143" t="s">
        <v>539</v>
      </c>
      <c r="AL34" s="1144"/>
      <c r="AM34" s="1144"/>
      <c r="AN34" s="1145"/>
      <c r="AO34" s="303" t="s">
        <v>523</v>
      </c>
      <c r="AP34" s="303" t="s">
        <v>523</v>
      </c>
      <c r="AQ34" s="304" t="s">
        <v>523</v>
      </c>
      <c r="AR34" s="305" t="s">
        <v>523</v>
      </c>
    </row>
    <row r="35" spans="1:46" ht="27" customHeight="1" x14ac:dyDescent="0.2">
      <c r="A35" s="259"/>
      <c r="AK35" s="1143" t="s">
        <v>540</v>
      </c>
      <c r="AL35" s="1144"/>
      <c r="AM35" s="1144"/>
      <c r="AN35" s="1145"/>
      <c r="AO35" s="303">
        <v>45500</v>
      </c>
      <c r="AP35" s="303">
        <v>12642</v>
      </c>
      <c r="AQ35" s="304">
        <v>30923</v>
      </c>
      <c r="AR35" s="305">
        <v>-59.1</v>
      </c>
    </row>
    <row r="36" spans="1:46" ht="27" customHeight="1" x14ac:dyDescent="0.2">
      <c r="A36" s="259"/>
      <c r="AK36" s="1143" t="s">
        <v>541</v>
      </c>
      <c r="AL36" s="1144"/>
      <c r="AM36" s="1144"/>
      <c r="AN36" s="1145"/>
      <c r="AO36" s="303">
        <v>16700</v>
      </c>
      <c r="AP36" s="303">
        <v>4640</v>
      </c>
      <c r="AQ36" s="304">
        <v>4657</v>
      </c>
      <c r="AR36" s="305">
        <v>-0.4</v>
      </c>
    </row>
    <row r="37" spans="1:46" ht="13.5" customHeight="1" x14ac:dyDescent="0.2">
      <c r="A37" s="259"/>
      <c r="AK37" s="1143" t="s">
        <v>542</v>
      </c>
      <c r="AL37" s="1144"/>
      <c r="AM37" s="1144"/>
      <c r="AN37" s="1145"/>
      <c r="AO37" s="303">
        <v>2419</v>
      </c>
      <c r="AP37" s="303">
        <v>672</v>
      </c>
      <c r="AQ37" s="304">
        <v>888</v>
      </c>
      <c r="AR37" s="305">
        <v>-24.3</v>
      </c>
    </row>
    <row r="38" spans="1:46" ht="27" customHeight="1" x14ac:dyDescent="0.2">
      <c r="A38" s="259"/>
      <c r="AK38" s="1146" t="s">
        <v>543</v>
      </c>
      <c r="AL38" s="1147"/>
      <c r="AM38" s="1147"/>
      <c r="AN38" s="1148"/>
      <c r="AO38" s="306" t="s">
        <v>523</v>
      </c>
      <c r="AP38" s="306" t="s">
        <v>523</v>
      </c>
      <c r="AQ38" s="307">
        <v>21</v>
      </c>
      <c r="AR38" s="295" t="s">
        <v>523</v>
      </c>
      <c r="AS38" s="302"/>
    </row>
    <row r="39" spans="1:46" ht="13" x14ac:dyDescent="0.2">
      <c r="A39" s="259"/>
      <c r="AK39" s="1146" t="s">
        <v>544</v>
      </c>
      <c r="AL39" s="1147"/>
      <c r="AM39" s="1147"/>
      <c r="AN39" s="1148"/>
      <c r="AO39" s="303">
        <v>-2308</v>
      </c>
      <c r="AP39" s="303">
        <v>-641</v>
      </c>
      <c r="AQ39" s="304">
        <v>-6724</v>
      </c>
      <c r="AR39" s="305">
        <v>-90.5</v>
      </c>
      <c r="AS39" s="302"/>
    </row>
    <row r="40" spans="1:46" ht="27" customHeight="1" x14ac:dyDescent="0.2">
      <c r="A40" s="259"/>
      <c r="AK40" s="1143" t="s">
        <v>545</v>
      </c>
      <c r="AL40" s="1144"/>
      <c r="AM40" s="1144"/>
      <c r="AN40" s="1145"/>
      <c r="AO40" s="303">
        <v>-165524</v>
      </c>
      <c r="AP40" s="303">
        <v>-45992</v>
      </c>
      <c r="AQ40" s="304">
        <v>-136123</v>
      </c>
      <c r="AR40" s="305">
        <v>-66.2</v>
      </c>
      <c r="AS40" s="302"/>
    </row>
    <row r="41" spans="1:46" ht="13" x14ac:dyDescent="0.2">
      <c r="A41" s="259"/>
      <c r="AK41" s="1149" t="s">
        <v>302</v>
      </c>
      <c r="AL41" s="1150"/>
      <c r="AM41" s="1150"/>
      <c r="AN41" s="1151"/>
      <c r="AO41" s="303">
        <v>151663</v>
      </c>
      <c r="AP41" s="303">
        <v>42140</v>
      </c>
      <c r="AQ41" s="304">
        <v>50405</v>
      </c>
      <c r="AR41" s="305">
        <v>-16.399999999999999</v>
      </c>
      <c r="AS41" s="302"/>
    </row>
    <row r="42" spans="1:46" ht="13" x14ac:dyDescent="0.2">
      <c r="A42" s="259"/>
      <c r="AK42" s="308" t="s">
        <v>546</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547</v>
      </c>
    </row>
    <row r="48" spans="1:46" ht="13" x14ac:dyDescent="0.2">
      <c r="A48" s="259"/>
      <c r="AK48" s="313" t="s">
        <v>548</v>
      </c>
      <c r="AL48" s="313"/>
      <c r="AM48" s="313"/>
      <c r="AN48" s="313"/>
      <c r="AO48" s="313"/>
      <c r="AP48" s="313"/>
      <c r="AQ48" s="314"/>
      <c r="AR48" s="313"/>
    </row>
    <row r="49" spans="1:44" ht="13.5" customHeight="1" x14ac:dyDescent="0.2">
      <c r="A49" s="259"/>
      <c r="AK49" s="315"/>
      <c r="AL49" s="316"/>
      <c r="AM49" s="1138" t="s">
        <v>515</v>
      </c>
      <c r="AN49" s="1140" t="s">
        <v>549</v>
      </c>
      <c r="AO49" s="1141"/>
      <c r="AP49" s="1141"/>
      <c r="AQ49" s="1141"/>
      <c r="AR49" s="1142"/>
    </row>
    <row r="50" spans="1:44" ht="13" x14ac:dyDescent="0.2">
      <c r="A50" s="259"/>
      <c r="AK50" s="317"/>
      <c r="AL50" s="318"/>
      <c r="AM50" s="1139"/>
      <c r="AN50" s="319" t="s">
        <v>550</v>
      </c>
      <c r="AO50" s="320" t="s">
        <v>551</v>
      </c>
      <c r="AP50" s="321" t="s">
        <v>552</v>
      </c>
      <c r="AQ50" s="322" t="s">
        <v>553</v>
      </c>
      <c r="AR50" s="323" t="s">
        <v>554</v>
      </c>
    </row>
    <row r="51" spans="1:44" ht="13" x14ac:dyDescent="0.2">
      <c r="A51" s="259"/>
      <c r="AK51" s="315" t="s">
        <v>555</v>
      </c>
      <c r="AL51" s="316"/>
      <c r="AM51" s="324">
        <v>418098</v>
      </c>
      <c r="AN51" s="325">
        <v>117476</v>
      </c>
      <c r="AO51" s="326">
        <v>-22.7</v>
      </c>
      <c r="AP51" s="327">
        <v>289738</v>
      </c>
      <c r="AQ51" s="328">
        <v>-8.6999999999999993</v>
      </c>
      <c r="AR51" s="329">
        <v>-14</v>
      </c>
    </row>
    <row r="52" spans="1:44" ht="13" x14ac:dyDescent="0.2">
      <c r="A52" s="259"/>
      <c r="AK52" s="330"/>
      <c r="AL52" s="331" t="s">
        <v>556</v>
      </c>
      <c r="AM52" s="332">
        <v>336171</v>
      </c>
      <c r="AN52" s="333">
        <v>94457</v>
      </c>
      <c r="AO52" s="334">
        <v>-29.4</v>
      </c>
      <c r="AP52" s="335">
        <v>156238</v>
      </c>
      <c r="AQ52" s="336">
        <v>-4.9000000000000004</v>
      </c>
      <c r="AR52" s="337">
        <v>-24.5</v>
      </c>
    </row>
    <row r="53" spans="1:44" ht="13" x14ac:dyDescent="0.2">
      <c r="A53" s="259"/>
      <c r="AK53" s="315" t="s">
        <v>557</v>
      </c>
      <c r="AL53" s="316"/>
      <c r="AM53" s="324">
        <v>43521</v>
      </c>
      <c r="AN53" s="325">
        <v>12246</v>
      </c>
      <c r="AO53" s="326">
        <v>-89.6</v>
      </c>
      <c r="AP53" s="327">
        <v>316937</v>
      </c>
      <c r="AQ53" s="328">
        <v>9.4</v>
      </c>
      <c r="AR53" s="329">
        <v>-99</v>
      </c>
    </row>
    <row r="54" spans="1:44" ht="13" x14ac:dyDescent="0.2">
      <c r="A54" s="259"/>
      <c r="AK54" s="330"/>
      <c r="AL54" s="331" t="s">
        <v>556</v>
      </c>
      <c r="AM54" s="332">
        <v>36800</v>
      </c>
      <c r="AN54" s="333">
        <v>10355</v>
      </c>
      <c r="AO54" s="334">
        <v>-89</v>
      </c>
      <c r="AP54" s="335">
        <v>199150</v>
      </c>
      <c r="AQ54" s="336">
        <v>27.5</v>
      </c>
      <c r="AR54" s="337">
        <v>-116.5</v>
      </c>
    </row>
    <row r="55" spans="1:44" ht="13" x14ac:dyDescent="0.2">
      <c r="A55" s="259"/>
      <c r="AK55" s="315" t="s">
        <v>558</v>
      </c>
      <c r="AL55" s="316"/>
      <c r="AM55" s="324">
        <v>182517</v>
      </c>
      <c r="AN55" s="325">
        <v>51355</v>
      </c>
      <c r="AO55" s="326">
        <v>319.39999999999998</v>
      </c>
      <c r="AP55" s="327">
        <v>332350</v>
      </c>
      <c r="AQ55" s="328">
        <v>4.9000000000000004</v>
      </c>
      <c r="AR55" s="329">
        <v>314.5</v>
      </c>
    </row>
    <row r="56" spans="1:44" ht="13" x14ac:dyDescent="0.2">
      <c r="A56" s="259"/>
      <c r="AK56" s="330"/>
      <c r="AL56" s="331" t="s">
        <v>556</v>
      </c>
      <c r="AM56" s="332">
        <v>73516</v>
      </c>
      <c r="AN56" s="333">
        <v>20685</v>
      </c>
      <c r="AO56" s="334">
        <v>99.8</v>
      </c>
      <c r="AP56" s="335">
        <v>200453</v>
      </c>
      <c r="AQ56" s="336">
        <v>0.7</v>
      </c>
      <c r="AR56" s="337">
        <v>99.1</v>
      </c>
    </row>
    <row r="57" spans="1:44" ht="13" x14ac:dyDescent="0.2">
      <c r="A57" s="259"/>
      <c r="AK57" s="315" t="s">
        <v>559</v>
      </c>
      <c r="AL57" s="316"/>
      <c r="AM57" s="324">
        <v>661943</v>
      </c>
      <c r="AN57" s="325">
        <v>185159</v>
      </c>
      <c r="AO57" s="326">
        <v>260.5</v>
      </c>
      <c r="AP57" s="327">
        <v>362690</v>
      </c>
      <c r="AQ57" s="328">
        <v>9.1</v>
      </c>
      <c r="AR57" s="329">
        <v>251.4</v>
      </c>
    </row>
    <row r="58" spans="1:44" ht="13" x14ac:dyDescent="0.2">
      <c r="A58" s="259"/>
      <c r="AK58" s="330"/>
      <c r="AL58" s="331" t="s">
        <v>556</v>
      </c>
      <c r="AM58" s="332">
        <v>631757</v>
      </c>
      <c r="AN58" s="333">
        <v>176715</v>
      </c>
      <c r="AO58" s="334">
        <v>754.3</v>
      </c>
      <c r="AP58" s="335">
        <v>172580</v>
      </c>
      <c r="AQ58" s="336">
        <v>-13.9</v>
      </c>
      <c r="AR58" s="337">
        <v>768.2</v>
      </c>
    </row>
    <row r="59" spans="1:44" ht="13" x14ac:dyDescent="0.2">
      <c r="A59" s="259"/>
      <c r="AK59" s="315" t="s">
        <v>560</v>
      </c>
      <c r="AL59" s="316"/>
      <c r="AM59" s="324">
        <v>928221</v>
      </c>
      <c r="AN59" s="325">
        <v>257911</v>
      </c>
      <c r="AO59" s="326">
        <v>39.299999999999997</v>
      </c>
      <c r="AP59" s="327">
        <v>296093</v>
      </c>
      <c r="AQ59" s="328">
        <v>-18.399999999999999</v>
      </c>
      <c r="AR59" s="329">
        <v>57.7</v>
      </c>
    </row>
    <row r="60" spans="1:44" ht="13" x14ac:dyDescent="0.2">
      <c r="A60" s="259"/>
      <c r="AK60" s="330"/>
      <c r="AL60" s="331" t="s">
        <v>556</v>
      </c>
      <c r="AM60" s="332">
        <v>857067</v>
      </c>
      <c r="AN60" s="333">
        <v>238140</v>
      </c>
      <c r="AO60" s="334">
        <v>34.799999999999997</v>
      </c>
      <c r="AP60" s="335">
        <v>140545</v>
      </c>
      <c r="AQ60" s="336">
        <v>-18.600000000000001</v>
      </c>
      <c r="AR60" s="337">
        <v>53.4</v>
      </c>
    </row>
    <row r="61" spans="1:44" ht="13" x14ac:dyDescent="0.2">
      <c r="A61" s="259"/>
      <c r="AK61" s="315" t="s">
        <v>561</v>
      </c>
      <c r="AL61" s="338"/>
      <c r="AM61" s="324">
        <v>446860</v>
      </c>
      <c r="AN61" s="325">
        <v>124829</v>
      </c>
      <c r="AO61" s="326">
        <v>101.4</v>
      </c>
      <c r="AP61" s="327">
        <v>319562</v>
      </c>
      <c r="AQ61" s="339">
        <v>-0.7</v>
      </c>
      <c r="AR61" s="329">
        <v>102.1</v>
      </c>
    </row>
    <row r="62" spans="1:44" ht="13" x14ac:dyDescent="0.2">
      <c r="A62" s="259"/>
      <c r="AK62" s="330"/>
      <c r="AL62" s="331" t="s">
        <v>556</v>
      </c>
      <c r="AM62" s="332">
        <v>387062</v>
      </c>
      <c r="AN62" s="333">
        <v>108070</v>
      </c>
      <c r="AO62" s="334">
        <v>154.1</v>
      </c>
      <c r="AP62" s="335">
        <v>173793</v>
      </c>
      <c r="AQ62" s="336">
        <v>-1.8</v>
      </c>
      <c r="AR62" s="337">
        <v>155.9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HHPWS1ZhxTySYqiu+qLJsJYscYc0+nPVmCj0YcyG3gjIhuc5dM/aHCT39ZIKaQ1mQ/N+0z+97NZEtjJPm5hnDw==" saltValue="mcIci7ioR47YxWb3SNmi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563</v>
      </c>
    </row>
    <row r="121" spans="125:125" ht="13.5" hidden="1" customHeight="1" x14ac:dyDescent="0.2">
      <c r="DU121" s="253"/>
    </row>
  </sheetData>
  <sheetProtection algorithmName="SHA-512" hashValue="9lbxu36idQM9DrNZ08EK/dAWFUdb1exhyP3vO4joKNmEWo0govl6YlGpAB7cbVyxW1YUW3t+SJDbRx4SMZAX8Q==" saltValue="VtUme4HXa1YVKj9CqlBlz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564</v>
      </c>
    </row>
  </sheetData>
  <sheetProtection algorithmName="SHA-512" hashValue="1mpXN9uymXmmW1Djf1aKRCQsOFr1byYD1VXGFazOsJUTNqZ2PZlvpyV0JfAScKI8uBrPoa88sDcBcLUSpCY9SA==" saltValue="SFTN2Qn8kjQ5SHk5CvXaB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152" t="s">
        <v>3</v>
      </c>
      <c r="D47" s="1152"/>
      <c r="E47" s="1153"/>
      <c r="F47" s="11">
        <v>22.93</v>
      </c>
      <c r="G47" s="12">
        <v>13.96</v>
      </c>
      <c r="H47" s="12">
        <v>12.12</v>
      </c>
      <c r="I47" s="12">
        <v>31.44</v>
      </c>
      <c r="J47" s="13">
        <v>31.49</v>
      </c>
    </row>
    <row r="48" spans="2:10" ht="57.75" customHeight="1" x14ac:dyDescent="0.2">
      <c r="B48" s="14"/>
      <c r="C48" s="1154" t="s">
        <v>4</v>
      </c>
      <c r="D48" s="1154"/>
      <c r="E48" s="1155"/>
      <c r="F48" s="15">
        <v>5.88</v>
      </c>
      <c r="G48" s="16">
        <v>8.02</v>
      </c>
      <c r="H48" s="16">
        <v>12.35</v>
      </c>
      <c r="I48" s="16">
        <v>6.82</v>
      </c>
      <c r="J48" s="17">
        <v>5.71</v>
      </c>
    </row>
    <row r="49" spans="2:10" ht="57.75" customHeight="1" thickBot="1" x14ac:dyDescent="0.25">
      <c r="B49" s="18"/>
      <c r="C49" s="1156" t="s">
        <v>5</v>
      </c>
      <c r="D49" s="1156"/>
      <c r="E49" s="1157"/>
      <c r="F49" s="19" t="s">
        <v>570</v>
      </c>
      <c r="G49" s="20" t="s">
        <v>571</v>
      </c>
      <c r="H49" s="20">
        <v>3.85</v>
      </c>
      <c r="I49" s="20">
        <v>16.420000000000002</v>
      </c>
      <c r="J49" s="21" t="s">
        <v>572</v>
      </c>
    </row>
    <row r="50" spans="2:10" ht="13" x14ac:dyDescent="0.2"/>
  </sheetData>
  <sheetProtection algorithmName="SHA-512" hashValue="uIugkrjBh/6TDeh5VosigwzFZNHqsTFpG6n814vzYkTkfZxAqP99cxALiWPoH6ffTdK/v0uM0NdnPGkGzxlPRw==" saltValue="LTJKjc+0vWHk6053A+QN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桜岡 恵</cp:lastModifiedBy>
  <cp:lastPrinted>2024-03-21T12:35:04Z</cp:lastPrinted>
  <dcterms:created xsi:type="dcterms:W3CDTF">2024-03-14T03:41:54Z</dcterms:created>
  <dcterms:modified xsi:type="dcterms:W3CDTF">2024-09-26T00:11:30Z</dcterms:modified>
  <cp:category/>
</cp:coreProperties>
</file>