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esktop\"/>
    </mc:Choice>
  </mc:AlternateContent>
  <xr:revisionPtr revIDLastSave="0" documentId="13_ncr:1_{85C79F61-BF3E-46C3-8B80-C341A71255B3}" xr6:coauthVersionLast="36" xr6:coauthVersionMax="36" xr10:uidLastSave="{00000000-0000-0000-0000-000000000000}"/>
  <bookViews>
    <workbookView xWindow="0" yWindow="0" windowWidth="15360" windowHeight="7635" tabRatio="7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BW34" i="10"/>
  <c r="BW35" i="10" s="1"/>
  <c r="BW36" i="10" s="1"/>
  <c r="BW37" i="10" s="1"/>
  <c r="BW38" i="10" s="1"/>
  <c r="BW39" i="10" s="1"/>
  <c r="BW40" i="10" s="1"/>
  <c r="AM34" i="10"/>
  <c r="U34" i="10"/>
  <c r="U35" i="10" s="1"/>
  <c r="C34" i="10"/>
  <c r="CO34" i="10" l="1"/>
  <c r="CO35" i="10" s="1"/>
  <c r="CO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<sst xmlns="http://schemas.openxmlformats.org/spreadsheetml/2006/main" count="1092" uniqueCount="600">
  <si>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</si>
  <si>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</si>
  <si>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</si>
  <si>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</si>
  <si>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</si>
  <si>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</si>
  <si>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</si>
  <si>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</si>
  <si>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</si>
  <si>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</si>
  <si>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</si>
  <si>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</si>
  <si>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</si>
  <si>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</si>
  <si>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</si>
  <si>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</si>
  <si>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</si>
  <si>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</si>
  <si>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</si>
  <si>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</si>
  <si>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</si>
  <si>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</si>
  <si>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</si>
  <si>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</si>
  <si>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</si>
  <si>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</si>
  <si>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</si>
  <si>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</si>
  <si>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</si>
  <si>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</si>
  <si>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</si>
  <si>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</si>
  <si>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</si>
  <si>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</si>
  <si>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</si>
  <si>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</si>
  <si>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</si>
  <si>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</si>
  <si>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</si>
  <si>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</si>
  <si>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</si>
  <si>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</si>
  <si>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</si>
  <si>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</si>
  <si>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</si>
  <si>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</si>
  <si>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</si>
  <si>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</si>
  <si>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</si>
  <si>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</si>
  <si>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</si>
  <si>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</si>
  <si>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</si>
  <si>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</si>
  <si>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</si>
  <si>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</si>
  <si>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</si>
  <si>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</si>
  <si>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</si>
  <si>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</si>
  <si>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</si>
  <si>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</si>
  <si>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</si>
  <si>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</si>
  <si>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</si>
  <si>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</si>
  <si>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</si>
  <si>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</si>
  <si>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</si>
  <si>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</si>
  <si>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</si>
  <si>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</si>
  <si>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</si>
  <si>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</si>
  <si>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</si>
  <si>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</si>
  <si>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</si>
  <si>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</si>
  <si>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</si>
  <si>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</si>
  <si>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</si>
  <si>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</si>
  <si>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</si>
  <si>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</si>
  <si>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</si>
  <si>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</si>
  <si>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</si>
  <si>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</si>
  <si>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</si>
  <si>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</si>
  <si>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</si>
  <si>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</si>
  <si>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</si>
  <si>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</si>
  <si>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</si>
  <si>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</si>
  <si>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</si>
  <si>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</si>
  <si>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</si>
  <si>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</si>
  <si>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</si>
  <si>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</si>
  <si>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</si>
  <si>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</si>
  <si>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</si>
  <si>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</si>
  <si>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</si>
  <si>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</si>
  <si>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</si>
  <si>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</si>
  <si>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</si>
  <si>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</si>
  <si>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</si>
  <si>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</si>
  <si>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</si>
  <si>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</si>
  <si>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</si>
  <si>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</si>
  <si>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</si>
  <si>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</si>
  <si>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</si>
  <si>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</si>
  <si>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</si>
  <si>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</si>
  <si>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</si>
  <si>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</si>
  <si>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</si>
  <si>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</si>
  <si>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</si>
  <si>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</si>
  <si>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</si>
  <si>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</si>
  <si>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</si>
  <si>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</si>
  <si>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</si>
  <si>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</si>
  <si>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</si>
  <si>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</si>
  <si>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</si>
  <si>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</si>
  <si>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</si>
  <si>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</si>
  <si>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</si>
  <si>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</si>
  <si>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</si>
  <si>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</si>
  <si>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</si>
  <si>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</si>
  <si>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</si>
  <si>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</si>
  <si>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</si>
  <si>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</si>
  <si>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</si>
  <si>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</si>
  <si>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</si>
  <si>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</si>
  <si>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</si>
  <si>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</si>
  <si>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</si>
  <si>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</si>
  <si>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</si>
  <si>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</si>
  <si>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</si>
  <si>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</si>
  <si>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</si>
  <si>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</si>
  <si>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</si>
  <si>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</si>
  <si>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</si>
  <si>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</si>
  <si>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</si>
  <si>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</si>
  <si>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</si>
  <si>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</si>
  <si>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</si>
  <si>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</si>
  <si>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</si>
  <si>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</si>
  <si>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</si>
  <si>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</si>
  <si>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</si>
  <si>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</si>
  <si>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</si>
  <si>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</si>
  <si>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</si>
  <si>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</si>
  <si>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</si>
  <si>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</si>
  <si>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</si>
  <si>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</si>
  <si>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</si>
  <si>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</si>
  <si>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</si>
  <si>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</si>
  <si>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</si>
  <si>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</si>
  <si>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</si>
  <si>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</si>
  <si>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</si>
  <si>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</si>
  <si>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</si>
  <si>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</si>
  <si>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</si>
  <si>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</si>
  <si>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</si>
  <si>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</si>
  <si>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</si>
  <si>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</si>
  <si>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</si>
  <si>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</si>
  <si>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</si>
  <si>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</si>
  <si>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</si>
  <si>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</si>
  <si>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</si>
  <si>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</si>
  <si>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</si>
  <si>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</si>
  <si>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</si>
  <si>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</si>
  <si>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</si>
  <si>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</si>
  <si>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</si>
  <si>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</si>
  <si>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</si>
  <si>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</si>
  <si>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</si>
  <si>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</si>
  <si>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</si>
  <si>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</si>
  <si>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</si>
  <si>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</si>
  <si>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</si>
  <si>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</si>
  <si>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</si>
  <si>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</si>
  <si>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</si>
  <si>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</si>
  <si>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</si>
  <si>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</si>
  <si>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</si>
  <si>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</si>
  <si>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</si>
  <si>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</si>
  <si>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</si>
  <si>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</si>
  <si>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</si>
  <si>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</si>
  <si>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</si>
  <si>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</si>
  <si>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</si>
  <si>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</si>
  <si>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</si>
  <si>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</si>
  <si>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</si>
  <si>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</si>
  <si>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</si>
  <si>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</si>
  <si>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</si>
  <si>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</si>
  <si>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</si>
  <si>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</si>
  <si>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</si>
  <si>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</si>
  <si>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</si>
  <si>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</si>
  <si>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</si>
  <si>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</si>
  <si>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</si>
  <si>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</si>
  <si>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</si>
  <si>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</si>
  <si>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</si>
  <si>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</si>
  <si>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</si>
  <si>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</si>
  <si>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</si>
  <si>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</si>
  <si>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</si>
  <si>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</si>
  <si>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</si>
  <si>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</si>
  <si>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</si>
  <si>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</si>
  <si>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</si>
  <si>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</si>
  <si>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</si>
  <si>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</si>
  <si>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</si>
  <si>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</si>
  <si>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</si>
  <si>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</si>
  <si>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</si>
  <si>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</si>
  <si>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</si>
  <si>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</si>
  <si>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</si>
  <si>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</si>
  <si>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</si>
  <si>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</si>
  <si>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</si>
  <si>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</si>
  <si>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</si>
  <si>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</si>
  <si>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</si>
  <si>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</si>
  <si>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</si>
  <si>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</si>
  <si>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</si>
  <si>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</si>
  <si>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</si>
  <si>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</si>
  <si>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</si>
  <si>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</si>
  <si>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</si>
  <si>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</si>
  <si>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</si>
  <si>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</si>
  <si>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</si>
  <si>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</si>
  <si>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</si>
  <si>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</si>
  <si>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</si>
  <si>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</si>
  <si>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</si>
  <si>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</si>
  <si>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</si>
  <si>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</si>
  <si>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</si>
  <si>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</si>
  <si>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</si>
  <si>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</si>
  <si>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</si>
  <si>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</si>
  <si>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</si>
  <si>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</si>
  <si>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</si>
  <si>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</si>
  <si>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</si>
  <si>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</si>
  <si>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</si>
  <si>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</si>
  <si>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</si>
  <si>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</si>
  <si>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</si>
  <si>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</si>
  <si>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</si>
  <si>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</si>
  <si>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</si>
  <si>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</si>
  <si>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</si>
  <si>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</si>
  <si>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</si>
  <si>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</si>
  <si>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</si>
  <si>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</si>
  <si>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</si>
  <si>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</si>
  <si>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</si>
  <si>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</si>
  <si>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</si>
  <si>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</si>
  <si>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</si>
  <si>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</si>
  <si>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</si>
  <si>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</si>
  <si>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</si>
  <si>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</si>
  <si>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</si>
  <si>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</si>
  <si>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</si>
  <si>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</si>
  <si>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</si>
  <si>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</si>
  <si>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</si>
  <si>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</si>
  <si>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</si>
  <si>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</si>
  <si>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</si>
  <si>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</si>
  <si>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</si>
  <si>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</si>
  <si>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</si>
  <si>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</si>
  <si>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</si>
  <si>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</si>
  <si>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</si>
  <si>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</si>
  <si>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</si>
  <si>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</si>
  <si>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</si>
  <si>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</si>
  <si>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</si>
  <si>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</si>
  <si>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</si>
  <si>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</si>
  <si>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</si>
  <si>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</si>
  <si>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</si>
  <si>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</si>
  <si>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</si>
  <si>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</si>
  <si>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</si>
  <si>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</si>
  <si>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</si>
  <si>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</si>
  <si>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</si>
  <si>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</si>
  <si>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</si>
  <si>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</si>
  <si>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</si>
  <si>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</si>
  <si>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</si>
  <si>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</si>
  <si>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</si>
  <si>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</si>
  <si>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</si>
  <si>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</si>
  <si>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</si>
  <si>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</si>
  <si>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</si>
  <si>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</si>
  <si>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</si>
  <si>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</si>
  <si>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</si>
  <si>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</si>
  <si>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</si>
  <si>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</si>
  <si>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</si>
  <si>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</si>
  <si>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</si>
  <si>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</si>
  <si>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</si>
  <si>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</si>
  <si>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</si>
  <si>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</si>
  <si>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</si>
  <si>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</si>
  <si>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</si>
  <si>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</si>
  <si>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</si>
  <si>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</si>
  <si>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</si>
  <si>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</si>
  <si>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</si>
  <si>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</si>
  <si>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</si>
  <si>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</si>
  <si>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</si>
  <si>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</si>
  <si>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</si>
  <si>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</si>
  <si>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</si>
  <si>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</si>
  <si>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</si>
  <si>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</si>
  <si>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</si>
  <si>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</si>
  <si>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</si>
  <si>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</si>
  <si>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</si>
  <si>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</si>
  <si>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</si>
  <si>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</si>
  <si>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</si>
  <si>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</si>
  <si>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</si>
  <si>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</si>
  <si>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</si>
  <si>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</si>
  <si>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</si>
  <si>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</si>
  <si>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</si>
  <si>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</si>
  <si>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</si>
  <si>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</si>
  <si>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</si>
  <si>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</si>
  <si>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</si>
  <si>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</si>
  <si>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</si>
  <si>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</si>
  <si>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</si>
  <si>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</si>
  <si>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</si>
  <si>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</si>
  <si>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</si>
  <si>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</si>
  <si>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</si>
  <si>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</si>
  <si>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</si>
  <si>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</si>
  <si>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</si>
  <si>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</si>
  <si>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</si>
  <si>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</si>
  <si>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</si>
  <si>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</si>
  <si>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</si>
  <si>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</si>
  <si>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</si>
  <si>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</si>
  <si>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</si>
  <si>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</si>
  <si>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</si>
  <si>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</si>
  <si>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</si>
  <si>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</si>
  <si>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</si>
  <si>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</si>
  <si>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</si>
  <si>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</si>
  <si>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</si>
  <si>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</si>
  <si>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</si>
  <si>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</si>
  <si>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</si>
  <si>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</si>
  <si>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</si>
  <si>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</si>
  <si>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</si>
  <si>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</si>
  <si>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</si>
  <si>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</si>
  <si>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</si>
  <si>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</si>
  <si>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</si>
  <si>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</si>
  <si>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</si>
  <si>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</si>
  <si>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</si>
  <si>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</si>
  <si>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</si>
  <si>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</si>
  <si>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</si>
  <si>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</si>
  <si>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</si>
  <si>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</si>
  <si>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</si>
  <si>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</si>
  <si>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</si>
  <si>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</si>
  <si>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</si>
  <si>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</si>
  <si>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</si>
  <si>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</si>
  <si>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</si>
  <si>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</si>
  <si>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</si>
  <si>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</si>
  <si>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</si>
  <si>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</si>
  <si>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</si>
  <si>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</si>
  <si>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</si>
  <si>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</si>
  <si>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</si>
  <si>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</si>
  <si>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</si>
  <si>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</si>
  <si>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</si>
  <si>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4.63</t>
  </si>
  <si>
    <t>▲ 14.35</t>
  </si>
  <si>
    <t>▲ 6.57</t>
  </si>
  <si>
    <t>一般会計</t>
  </si>
  <si>
    <t>公共下水道事業特別会計</t>
  </si>
  <si>
    <t>国民健康保険事業勘定特別会計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</si>
  <si>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</si>
  <si>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</si>
  <si>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</si>
  <si>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</si>
  <si>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</si>
  <si>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</si>
  <si>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</si>
  <si>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</si>
  <si>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</si>
  <si>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日吉津村土地開発公社</t>
    <rPh sb="0" eb="3">
      <t>ヒエヅ</t>
    </rPh>
    <rPh sb="3" eb="4">
      <t>ソン</t>
    </rPh>
    <rPh sb="4" eb="6">
      <t>トチ</t>
    </rPh>
    <rPh sb="6" eb="8">
      <t>カイハツ</t>
    </rPh>
    <rPh sb="8" eb="10">
      <t>コウシャ</t>
    </rPh>
    <phoneticPr fontId="19"/>
  </si>
  <si>
    <t>ひえづ物産</t>
    <rPh sb="3" eb="5">
      <t>ブッサン</t>
    </rPh>
    <phoneticPr fontId="19"/>
  </si>
  <si>
    <t>うなばら福祉事業団</t>
    <rPh sb="4" eb="6">
      <t>フクシ</t>
    </rPh>
    <rPh sb="6" eb="9">
      <t>ジギョウダン</t>
    </rPh>
    <phoneticPr fontId="19"/>
  </si>
  <si>
    <t>-</t>
    <phoneticPr fontId="2"/>
  </si>
  <si>
    <t>-</t>
    <phoneticPr fontId="2"/>
  </si>
  <si>
    <t>米子市日吉津村中学校組合</t>
    <rPh sb="0" eb="3">
      <t>ヨナゴシ</t>
    </rPh>
    <rPh sb="3" eb="7">
      <t>ヒエヅソン</t>
    </rPh>
    <rPh sb="7" eb="10">
      <t>チュウガッコウ</t>
    </rPh>
    <rPh sb="10" eb="12">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</si>
  <si>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</si>
  <si>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</si>
  <si>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</si>
  <si>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</si>
  <si>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</si>
  <si>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鳥取県町村総合事務組合</t>
    <rPh sb="0" eb="3">
      <t>トットリケン</t>
    </rPh>
    <rPh sb="3" eb="5">
      <t>チョウソン</t>
    </rPh>
    <rPh sb="5" eb="7">
      <t>ソウゴウ</t>
    </rPh>
    <rPh sb="7" eb="9">
      <t>ジム</t>
    </rPh>
    <rPh sb="9" eb="11">
      <t>クミアイ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</si>
  <si>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</si>
  <si>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</si>
  <si>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</si>
  <si>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前年度比で18.5ポイント下がった。今後は建替えや修繕工事による新規地方債の発行や基金の取崩し等により数値は上昇してくると考えられる。また有形固定資産減価償却率については、築20年以上経過している公共施設等が多数あり、経年とともに今後も上昇してくると考えられる。個別の施設管理計画の策定を行い、適正な施設管理に努めていく。</t>
    <rPh sb="1" eb="3">
      <t>レイワ</t>
    </rPh>
    <rPh sb="3" eb="4">
      <t>ガン</t>
    </rPh>
    <rPh sb="28" eb="29">
      <t>サ</t>
    </rPh>
    <rPh sb="36" eb="38">
      <t>タテカ</t>
    </rPh>
    <rPh sb="40" eb="42">
      <t>シュウゼン</t>
    </rPh>
    <rPh sb="42" eb="44">
      <t>コウジ</t>
    </rPh>
    <rPh sb="119" eb="121">
      <t>タスウ</t>
    </rPh>
    <rPh sb="159" eb="16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</si>
  <si>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</si>
  <si>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</si>
  <si>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</si>
  <si>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</si>
  <si>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</si>
  <si>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</si>
  <si>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地方債の返済完了にともない地方債現在高が減少したことが影響し、前年度比で18.5ポイント下がった。今後は公共施設の修繕や建替え等による新規地方債の発行額の増加が見込まれ、また財政調整基金と取り崩しによる充当可能基金も減少が予想され、将来負担比率の数値も上がっていくことが考えられる。引き続き、公債費の適正管理や歳入の確保に努めていく。
　実質公債費比率についても、臨時財政対策債や緊急防災・減災事業債等の償還が始まったことに伴い、前年度比で1.5ポイント上昇した。今後、児童福祉施設建設による新規起債も発行予定であり、数値は上昇していくことが予想される。その他の新規発行債の抑制や交付税措置のある有利な地方債の活用等により、公債費の適正管理に努めていく。</t>
    <rPh sb="13" eb="16">
      <t>チホウサイ</t>
    </rPh>
    <rPh sb="17" eb="19">
      <t>ヘンサイ</t>
    </rPh>
    <rPh sb="19" eb="21">
      <t>カンリョウ</t>
    </rPh>
    <rPh sb="33" eb="35">
      <t>ゲンショウ</t>
    </rPh>
    <rPh sb="57" eb="58">
      <t>サ</t>
    </rPh>
    <rPh sb="65" eb="67">
      <t>コウキョウ</t>
    </rPh>
    <rPh sb="67" eb="69">
      <t>シセツ</t>
    </rPh>
    <rPh sb="70" eb="72">
      <t>シュウゼン</t>
    </rPh>
    <rPh sb="73" eb="75">
      <t>タテカ</t>
    </rPh>
    <rPh sb="76" eb="77">
      <t>ナド</t>
    </rPh>
    <rPh sb="195" eb="197">
      <t>リンジ</t>
    </rPh>
    <rPh sb="197" eb="199">
      <t>ザイセイ</t>
    </rPh>
    <rPh sb="199" eb="201">
      <t>タイサク</t>
    </rPh>
    <rPh sb="201" eb="202">
      <t>サイ</t>
    </rPh>
    <rPh sb="203" eb="205">
      <t>キンキュウ</t>
    </rPh>
    <rPh sb="205" eb="207">
      <t>ボウサイ</t>
    </rPh>
    <rPh sb="208" eb="210">
      <t>ゲンサイ</t>
    </rPh>
    <rPh sb="210" eb="212">
      <t>ジギョウ</t>
    </rPh>
    <rPh sb="212" eb="213">
      <t>サイ</t>
    </rPh>
    <rPh sb="213" eb="214">
      <t>ナド</t>
    </rPh>
    <rPh sb="215" eb="217">
      <t>ショウカン</t>
    </rPh>
    <rPh sb="218" eb="219">
      <t>ハジ</t>
    </rPh>
    <rPh sb="225" eb="226">
      <t>トモナ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</si>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</sst>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B95ECC-E0B0-41B8-83A7-36D494FBA16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FB83-4F1D-840A-34DD08DE0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61965</c:v>
                </c:pt>
                <c:pt idx="1">
                  <c:v>58689</c:v>
                </c:pt>
                <c:pt idx="2">
                  <c:v>151989</c:v>
                </c:pt>
                <c:pt idx="3">
                  <c:v>117476</c:v>
                </c:pt>
                <c:pt idx="4">
                  <c:v>12246</c:v>
                </c:pt>
              </c:numCache>
            </c:numRef>
          </c:val>
          <c:smooth val="0"/>
          <c:extLst>
            <c:ext xmlns:c16="http://schemas.microsoft.com/office/drawing/2014/chart" uri="{C3380CC4-5D6E-409C-BE32-E72D297353CC}">
              <c16:uniqueId val="{00000001-FB83-4F1D-840A-34DD08DE0E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0.98</c:v>
                </c:pt>
                <c:pt idx="2">
                  <c:v>9.1199999999999992</c:v>
                </c:pt>
                <c:pt idx="3">
                  <c:v>5.88</c:v>
                </c:pt>
                <c:pt idx="4">
                  <c:v>8.02</c:v>
                </c:pt>
              </c:numCache>
            </c:numRef>
          </c:val>
          <c:extLst>
            <c:ext xmlns:c16="http://schemas.microsoft.com/office/drawing/2014/chart" uri="{C3380CC4-5D6E-409C-BE32-E72D297353CC}">
              <c16:uniqueId val="{00000000-5D9F-4F66-B890-548FB5D6A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44.44</c:v>
                </c:pt>
                <c:pt idx="1">
                  <c:v>44.12</c:v>
                </c:pt>
                <c:pt idx="2">
                  <c:v>35.020000000000003</c:v>
                </c:pt>
                <c:pt idx="3">
                  <c:v>22.93</c:v>
                </c:pt>
                <c:pt idx="4">
                  <c:v>13.96</c:v>
                </c:pt>
              </c:numCache>
            </c:numRef>
          </c:val>
          <c:extLst>
            <c:ext xmlns:c16="http://schemas.microsoft.com/office/drawing/2014/chart" uri="{C3380CC4-5D6E-409C-BE32-E72D297353CC}">
              <c16:uniqueId val="{00000001-5D9F-4F66-B890-548FB5D6AC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c:v>
                </c:pt>
                <c:pt idx="1">
                  <c:v>-4.63</c:v>
                </c:pt>
                <c:pt idx="2">
                  <c:v>0.08</c:v>
                </c:pt>
                <c:pt idx="3">
                  <c:v>-14.35</c:v>
                </c:pt>
                <c:pt idx="4">
                  <c:v>-6.57</c:v>
                </c:pt>
              </c:numCache>
            </c:numRef>
          </c:val>
          <c:smooth val="0"/>
          <c:extLst>
            <c:ext xmlns:c16="http://schemas.microsoft.com/office/drawing/2014/chart" uri="{C3380CC4-5D6E-409C-BE32-E72D297353CC}">
              <c16:uniqueId val="{00000002-5D9F-4F66-B890-548FB5D6AC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0.02</c:v>
                </c:pt>
                <c:pt idx="8">
                  <c:v>0</c:v>
                </c:pt>
                <c:pt idx="9">
                  <c:v>0</c:v>
                </c:pt>
              </c:numCache>
            </c:numRef>
          </c:val>
          <c:extLst>
            <c:ext xmlns:c16="http://schemas.microsoft.com/office/drawing/2014/chart" uri="{C3380CC4-5D6E-409C-BE32-E72D297353CC}">
              <c16:uniqueId val="{00000000-8DCE-468C-9FF1-6FB01981B7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CE-468C-9FF1-6FB01981B7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CE-468C-9FF1-6FB01981B7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CE-468C-9FF1-6FB01981B74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CE-468C-9FF1-6FB01981B74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DCE-468C-9FF1-6FB01981B74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DCE-468C-9FF1-6FB01981B74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0.51</c:v>
                </c:pt>
                <c:pt idx="2">
                  <c:v>#N/A</c:v>
                </c:pt>
                <c:pt idx="3">
                  <c:v>0.66</c:v>
                </c:pt>
                <c:pt idx="4">
                  <c:v>#N/A</c:v>
                </c:pt>
                <c:pt idx="5">
                  <c:v>0.51</c:v>
                </c:pt>
                <c:pt idx="6">
                  <c:v>#N/A</c:v>
                </c:pt>
                <c:pt idx="7">
                  <c:v>1.06</c:v>
                </c:pt>
                <c:pt idx="8">
                  <c:v>#N/A</c:v>
                </c:pt>
                <c:pt idx="9">
                  <c:v>7.0000000000000007E-2</c:v>
                </c:pt>
              </c:numCache>
            </c:numRef>
          </c:val>
          <c:extLst>
            <c:ext xmlns:c16="http://schemas.microsoft.com/office/drawing/2014/chart" uri="{C3380CC4-5D6E-409C-BE32-E72D297353CC}">
              <c16:uniqueId val="{00000007-8DCE-468C-9FF1-6FB01981B745}"/>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0.37</c:v>
                </c:pt>
                <c:pt idx="2">
                  <c:v>#N/A</c:v>
                </c:pt>
                <c:pt idx="3">
                  <c:v>0.01</c:v>
                </c:pt>
                <c:pt idx="4">
                  <c:v>#N/A</c:v>
                </c:pt>
                <c:pt idx="5">
                  <c:v>0</c:v>
                </c:pt>
                <c:pt idx="6">
                  <c:v>#N/A</c:v>
                </c:pt>
                <c:pt idx="7">
                  <c:v>0.02</c:v>
                </c:pt>
                <c:pt idx="8">
                  <c:v>#N/A</c:v>
                </c:pt>
                <c:pt idx="9">
                  <c:v>1.1499999999999999</c:v>
                </c:pt>
              </c:numCache>
            </c:numRef>
          </c:val>
          <c:extLst>
            <c:ext xmlns:c16="http://schemas.microsoft.com/office/drawing/2014/chart" uri="{C3380CC4-5D6E-409C-BE32-E72D297353CC}">
              <c16:uniqueId val="{00000008-8DCE-468C-9FF1-6FB01981B7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5.23</c:v>
                </c:pt>
                <c:pt idx="2">
                  <c:v>#N/A</c:v>
                </c:pt>
                <c:pt idx="3">
                  <c:v>0.98</c:v>
                </c:pt>
                <c:pt idx="4">
                  <c:v>#N/A</c:v>
                </c:pt>
                <c:pt idx="5">
                  <c:v>9.1199999999999992</c:v>
                </c:pt>
                <c:pt idx="6">
                  <c:v>#N/A</c:v>
                </c:pt>
                <c:pt idx="7">
                  <c:v>5.85</c:v>
                </c:pt>
                <c:pt idx="8">
                  <c:v>#N/A</c:v>
                </c:pt>
                <c:pt idx="9">
                  <c:v>8.01</c:v>
                </c:pt>
              </c:numCache>
            </c:numRef>
          </c:val>
          <c:extLst>
            <c:ext xmlns:c16="http://schemas.microsoft.com/office/drawing/2014/chart" uri="{C3380CC4-5D6E-409C-BE32-E72D297353CC}">
              <c16:uniqueId val="{00000009-8DCE-468C-9FF1-6FB01981B7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143</c:v>
                </c:pt>
                <c:pt idx="5">
                  <c:v>141</c:v>
                </c:pt>
                <c:pt idx="8">
                  <c:v>140</c:v>
                </c:pt>
                <c:pt idx="11">
                  <c:v>142</c:v>
                </c:pt>
                <c:pt idx="14">
                  <c:v>143</c:v>
                </c:pt>
              </c:numCache>
            </c:numRef>
          </c:val>
          <c:extLst>
            <c:ext xmlns:c16="http://schemas.microsoft.com/office/drawing/2014/chart" uri="{C3380CC4-5D6E-409C-BE32-E72D297353CC}">
              <c16:uniqueId val="{00000000-13A6-412B-A76A-01F8B03641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A6-412B-A76A-01F8B03641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21</c:v>
                </c:pt>
                <c:pt idx="6">
                  <c:v>24</c:v>
                </c:pt>
                <c:pt idx="9">
                  <c:v>22</c:v>
                </c:pt>
                <c:pt idx="12">
                  <c:v>19</c:v>
                </c:pt>
              </c:numCache>
            </c:numRef>
          </c:val>
          <c:extLst>
            <c:ext xmlns:c16="http://schemas.microsoft.com/office/drawing/2014/chart" uri="{C3380CC4-5D6E-409C-BE32-E72D297353CC}">
              <c16:uniqueId val="{00000002-13A6-412B-A76A-01F8B03641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19</c:v>
                </c:pt>
                <c:pt idx="9">
                  <c:v>18</c:v>
                </c:pt>
                <c:pt idx="12">
                  <c:v>14</c:v>
                </c:pt>
              </c:numCache>
            </c:numRef>
          </c:val>
          <c:extLst>
            <c:ext xmlns:c16="http://schemas.microsoft.com/office/drawing/2014/chart" uri="{C3380CC4-5D6E-409C-BE32-E72D297353CC}">
              <c16:uniqueId val="{00000003-13A6-412B-A76A-01F8B03641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c:v>
                </c:pt>
                <c:pt idx="3">
                  <c:v>18</c:v>
                </c:pt>
                <c:pt idx="6">
                  <c:v>38</c:v>
                </c:pt>
                <c:pt idx="9">
                  <c:v>25</c:v>
                </c:pt>
                <c:pt idx="12">
                  <c:v>35</c:v>
                </c:pt>
              </c:numCache>
            </c:numRef>
          </c:val>
          <c:extLst>
            <c:ext xmlns:c16="http://schemas.microsoft.com/office/drawing/2014/chart" uri="{C3380CC4-5D6E-409C-BE32-E72D297353CC}">
              <c16:uniqueId val="{00000004-13A6-412B-A76A-01F8B03641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6-412B-A76A-01F8B03641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A6-412B-A76A-01F8B03641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183</c:v>
                </c:pt>
                <c:pt idx="3">
                  <c:v>186</c:v>
                </c:pt>
                <c:pt idx="6">
                  <c:v>230</c:v>
                </c:pt>
                <c:pt idx="9">
                  <c:v>194</c:v>
                </c:pt>
                <c:pt idx="12">
                  <c:v>234</c:v>
                </c:pt>
              </c:numCache>
            </c:numRef>
          </c:val>
          <c:extLst>
            <c:ext xmlns:c16="http://schemas.microsoft.com/office/drawing/2014/chart" uri="{C3380CC4-5D6E-409C-BE32-E72D297353CC}">
              <c16:uniqueId val="{00000007-13A6-412B-A76A-01F8B03641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c:v>
                </c:pt>
                <c:pt idx="2">
                  <c:v>#N/A</c:v>
                </c:pt>
                <c:pt idx="3">
                  <c:v>#N/A</c:v>
                </c:pt>
                <c:pt idx="4">
                  <c:v>98</c:v>
                </c:pt>
                <c:pt idx="5">
                  <c:v>#N/A</c:v>
                </c:pt>
                <c:pt idx="6">
                  <c:v>#N/A</c:v>
                </c:pt>
                <c:pt idx="7">
                  <c:v>171</c:v>
                </c:pt>
                <c:pt idx="8">
                  <c:v>#N/A</c:v>
                </c:pt>
                <c:pt idx="9">
                  <c:v>#N/A</c:v>
                </c:pt>
                <c:pt idx="10">
                  <c:v>117</c:v>
                </c:pt>
                <c:pt idx="11">
                  <c:v>#N/A</c:v>
                </c:pt>
                <c:pt idx="12">
                  <c:v>#N/A</c:v>
                </c:pt>
                <c:pt idx="13">
                  <c:v>159</c:v>
                </c:pt>
                <c:pt idx="14">
                  <c:v>#N/A</c:v>
                </c:pt>
              </c:numCache>
            </c:numRef>
          </c:val>
          <c:smooth val="0"/>
          <c:extLst>
            <c:ext xmlns:c16="http://schemas.microsoft.com/office/drawing/2014/chart" uri="{C3380CC4-5D6E-409C-BE32-E72D297353CC}">
              <c16:uniqueId val="{00000008-13A6-412B-A76A-01F8B03641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1865</c:v>
                </c:pt>
                <c:pt idx="5">
                  <c:v>1993</c:v>
                </c:pt>
                <c:pt idx="8">
                  <c:v>1992</c:v>
                </c:pt>
                <c:pt idx="11">
                  <c:v>2063</c:v>
                </c:pt>
                <c:pt idx="14">
                  <c:v>2050</c:v>
                </c:pt>
              </c:numCache>
            </c:numRef>
          </c:val>
          <c:extLst>
            <c:ext xmlns:c16="http://schemas.microsoft.com/office/drawing/2014/chart" uri="{C3380CC4-5D6E-409C-BE32-E72D297353CC}">
              <c16:uniqueId val="{00000000-176F-4FC4-838A-8E3E4E5AFA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0</c:v>
                </c:pt>
                <c:pt idx="8">
                  <c:v>0</c:v>
                </c:pt>
                <c:pt idx="11">
                  <c:v>0</c:v>
                </c:pt>
                <c:pt idx="14">
                  <c:v>58</c:v>
                </c:pt>
              </c:numCache>
            </c:numRef>
          </c:val>
          <c:extLst>
            <c:ext xmlns:c16="http://schemas.microsoft.com/office/drawing/2014/chart" uri="{C3380CC4-5D6E-409C-BE32-E72D297353CC}">
              <c16:uniqueId val="{00000001-176F-4FC4-838A-8E3E4E5AFA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c:v>
                </c:pt>
                <c:pt idx="5">
                  <c:v>890</c:v>
                </c:pt>
                <c:pt idx="8">
                  <c:v>844</c:v>
                </c:pt>
                <c:pt idx="11">
                  <c:v>804</c:v>
                </c:pt>
                <c:pt idx="14">
                  <c:v>879</c:v>
                </c:pt>
              </c:numCache>
            </c:numRef>
          </c:val>
          <c:extLst>
            <c:ext xmlns:c16="http://schemas.microsoft.com/office/drawing/2014/chart" uri="{C3380CC4-5D6E-409C-BE32-E72D297353CC}">
              <c16:uniqueId val="{00000002-176F-4FC4-838A-8E3E4E5AFA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6F-4FC4-838A-8E3E4E5AFA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6F-4FC4-838A-8E3E4E5AFA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c:v>
                </c:pt>
                <c:pt idx="3">
                  <c:v>48</c:v>
                </c:pt>
                <c:pt idx="6">
                  <c:v>42</c:v>
                </c:pt>
                <c:pt idx="9">
                  <c:v>44</c:v>
                </c:pt>
                <c:pt idx="12">
                  <c:v>24</c:v>
                </c:pt>
              </c:numCache>
            </c:numRef>
          </c:val>
          <c:extLst>
            <c:ext xmlns:c16="http://schemas.microsoft.com/office/drawing/2014/chart" uri="{C3380CC4-5D6E-409C-BE32-E72D297353CC}">
              <c16:uniqueId val="{00000005-176F-4FC4-838A-8E3E4E5AFA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185</c:v>
                </c:pt>
                <c:pt idx="3">
                  <c:v>194</c:v>
                </c:pt>
                <c:pt idx="6">
                  <c:v>171</c:v>
                </c:pt>
                <c:pt idx="9">
                  <c:v>158</c:v>
                </c:pt>
                <c:pt idx="12">
                  <c:v>144</c:v>
                </c:pt>
              </c:numCache>
            </c:numRef>
          </c:val>
          <c:extLst>
            <c:ext xmlns:c16="http://schemas.microsoft.com/office/drawing/2014/chart" uri="{C3380CC4-5D6E-409C-BE32-E72D297353CC}">
              <c16:uniqueId val="{00000006-176F-4FC4-838A-8E3E4E5AFA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139</c:v>
                </c:pt>
                <c:pt idx="6">
                  <c:v>129</c:v>
                </c:pt>
                <c:pt idx="9">
                  <c:v>129</c:v>
                </c:pt>
                <c:pt idx="12">
                  <c:v>123</c:v>
                </c:pt>
              </c:numCache>
            </c:numRef>
          </c:val>
          <c:extLst>
            <c:ext xmlns:c16="http://schemas.microsoft.com/office/drawing/2014/chart" uri="{C3380CC4-5D6E-409C-BE32-E72D297353CC}">
              <c16:uniqueId val="{00000007-176F-4FC4-838A-8E3E4E5AFA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c:v>
                </c:pt>
                <c:pt idx="3">
                  <c:v>90</c:v>
                </c:pt>
                <c:pt idx="6">
                  <c:v>172</c:v>
                </c:pt>
                <c:pt idx="9">
                  <c:v>216</c:v>
                </c:pt>
                <c:pt idx="12">
                  <c:v>279</c:v>
                </c:pt>
              </c:numCache>
            </c:numRef>
          </c:val>
          <c:extLst>
            <c:ext xmlns:c16="http://schemas.microsoft.com/office/drawing/2014/chart" uri="{C3380CC4-5D6E-409C-BE32-E72D297353CC}">
              <c16:uniqueId val="{00000008-176F-4FC4-838A-8E3E4E5AFA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502</c:v>
                </c:pt>
                <c:pt idx="3">
                  <c:v>404</c:v>
                </c:pt>
                <c:pt idx="6">
                  <c:v>60</c:v>
                </c:pt>
                <c:pt idx="9">
                  <c:v>38</c:v>
                </c:pt>
                <c:pt idx="12">
                  <c:v>20</c:v>
                </c:pt>
              </c:numCache>
            </c:numRef>
          </c:val>
          <c:extLst>
            <c:ext xmlns:c16="http://schemas.microsoft.com/office/drawing/2014/chart" uri="{C3380CC4-5D6E-409C-BE32-E72D297353CC}">
              <c16:uniqueId val="{00000009-176F-4FC4-838A-8E3E4E5AFA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2053</c:v>
                </c:pt>
                <c:pt idx="3">
                  <c:v>2118</c:v>
                </c:pt>
                <c:pt idx="6">
                  <c:v>2464</c:v>
                </c:pt>
                <c:pt idx="9">
                  <c:v>2564</c:v>
                </c:pt>
                <c:pt idx="12">
                  <c:v>2442</c:v>
                </c:pt>
              </c:numCache>
            </c:numRef>
          </c:val>
          <c:extLst>
            <c:ext xmlns:c16="http://schemas.microsoft.com/office/drawing/2014/chart" uri="{C3380CC4-5D6E-409C-BE32-E72D297353CC}">
              <c16:uniqueId val="{0000000A-176F-4FC4-838A-8E3E4E5AFA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243</c:v>
                </c:pt>
                <c:pt idx="2">
                  <c:v>#N/A</c:v>
                </c:pt>
                <c:pt idx="3">
                  <c:v>#N/A</c:v>
                </c:pt>
                <c:pt idx="4">
                  <c:v>109</c:v>
                </c:pt>
                <c:pt idx="5">
                  <c:v>#N/A</c:v>
                </c:pt>
                <c:pt idx="6">
                  <c:v>#N/A</c:v>
                </c:pt>
                <c:pt idx="7">
                  <c:v>200</c:v>
                </c:pt>
                <c:pt idx="8">
                  <c:v>#N/A</c:v>
                </c:pt>
                <c:pt idx="9">
                  <c:v>#N/A</c:v>
                </c:pt>
                <c:pt idx="10">
                  <c:v>281</c:v>
                </c:pt>
                <c:pt idx="11">
                  <c:v>#N/A</c:v>
                </c:pt>
                <c:pt idx="12">
                  <c:v>#N/A</c:v>
                </c:pt>
                <c:pt idx="13">
                  <c:v>46</c:v>
                </c:pt>
                <c:pt idx="14">
                  <c:v>#N/A</c:v>
                </c:pt>
              </c:numCache>
            </c:numRef>
          </c:val>
          <c:smooth val="0"/>
          <c:extLst>
            <c:ext xmlns:c16="http://schemas.microsoft.com/office/drawing/2014/chart" uri="{C3380CC4-5D6E-409C-BE32-E72D297353CC}">
              <c16:uniqueId val="{0000000B-176F-4FC4-838A-8E3E4E5AFA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484</c:v>
                </c:pt>
                <c:pt idx="1">
                  <c:v>324</c:v>
                </c:pt>
                <c:pt idx="2">
                  <c:v>199</c:v>
                </c:pt>
              </c:numCache>
            </c:numRef>
          </c:val>
          <c:extLst>
            <c:ext xmlns:c16="http://schemas.microsoft.com/office/drawing/2014/chart" uri="{C3380CC4-5D6E-409C-BE32-E72D297353CC}">
              <c16:uniqueId val="{00000000-F53F-4B29-8D74-9208C275D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F53F-4B29-8D74-9208C275D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221</c:v>
                </c:pt>
                <c:pt idx="1">
                  <c:v>343</c:v>
                </c:pt>
                <c:pt idx="2">
                  <c:v>536</c:v>
                </c:pt>
              </c:numCache>
            </c:numRef>
          </c:val>
          <c:extLst>
            <c:ext xmlns:c16="http://schemas.microsoft.com/office/drawing/2014/chart" uri="{C3380CC4-5D6E-409C-BE32-E72D297353CC}">
              <c16:uniqueId val="{00000002-F53F-4B29-8D74-9208C275D6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{9AF2670F-E93D-4741-B04D-72E0F7F93574}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C21-447F-9543-E415D21316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{5426012D-1E1F-4952-91CC-F9030B8F4A6B}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21-447F-9543-E415D21316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{538696F3-A6C7-4F4E-AEAA-6AEBFAE998AB}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21-447F-9543-E415D21316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{160C7AFF-5F2F-4B4F-88D3-B7FFFDFE5520}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21-447F-9543-E415D21316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{FB31B647-D541-404B-8E1B-38CEF6B9AAD3}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21-447F-9543-E415D21316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{663EAB9D-B594-4C30-A17B-7968593E68EB}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C21-447F-9543-E415D21316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{47844A5B-9918-46C7-81BE-2672AEE67703}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C21-447F-9543-E415D21316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{7D90A40A-AFC9-4DFD-811F-29E6DED2372D}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C21-447F-9543-E415D21316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{848EDA50-D815-4452-8F67-9ADCCA483CD8}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C21-447F-9543-E415D21316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47.7</c:v>
                </c:pt>
                <c:pt idx="24">
                  <c:v>58.3</c:v>
                </c:pt>
                <c:pt idx="32">
                  <c:v>61.3</c:v>
                </c:pt>
              </c:numCache>
            </c:numRef>
          </c:xVal>
          <c:yVal>
            <c:numRef>
              <c:f>公会計指標分析・財政指標組合せ分析表!$BP$51:$DC$51</c:f>
              <c:numCache>
                <c:formatCode>#,##0.0;"▲ "#,##0.0</c:formatCode>
                <c:ptCount val="40"/>
                <c:pt idx="8">
                  <c:v>9</c:v>
                </c:pt>
                <c:pt idx="16">
                  <c:v>16</c:v>
                </c:pt>
                <c:pt idx="24">
                  <c:v>22</c:v>
                </c:pt>
                <c:pt idx="32">
                  <c:v>3.5</c:v>
                </c:pt>
              </c:numCache>
            </c:numRef>
          </c:yVal>
          <c:smooth val="0"/>
          <c:extLst>
            <c:ext xmlns:c16="http://schemas.microsoft.com/office/drawing/2014/chart" uri="{C3380CC4-5D6E-409C-BE32-E72D297353CC}">
              <c16:uniqueId val="{00000009-DC21-447F-9543-E415D21316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{5E0EB588-B1EF-4EEC-930D-D42A3BBBADB8}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C21-447F-9543-E415D21316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{444B35E6-7D2D-4004-AD85-66162AFBDE66}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21-447F-9543-E415D21316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{0A0FF94E-52D2-48F1-A6A7-889C75314AB6}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21-447F-9543-E415D21316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{671A9F39-1CDE-4A9F-8D2C-499060E3EF08}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21-447F-9543-E415D21316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{9FDFCD5E-EC91-4247-9F76-AF5B2FCF2524}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21-447F-9543-E415D213162A}"/>
                </c:ext>
              </c:extLst>
            </c:dLbl>
            <c:dLbl>
              <c:idx val="8"/>
              <c:layout>
                <c:manualLayout>
                  <c:x val="-3.822905075277472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{4B69A24F-316F-4EC4-BBB4-4489B831CEEA}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C21-447F-9543-E415D213162A}"/>
                </c:ext>
              </c:extLst>
            </c:dLbl>
            <c:dLbl>
              <c:idx val="16"/>
              <c:layout>
                <c:manualLayout>
                  <c:x val="-2.606135018636988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{8D68C0A7-747D-47C5-9E0D-4E14350C7B1F}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C21-447F-9543-E415D21316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{9EA48BD8-9CC7-4376-BF91-504F6865924E}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C21-447F-9543-E415D21316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{B6FEB419-3C00-49CE-9BE3-CCA9CBAABD39}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C21-447F-9543-E415D21316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C21-447F-9543-E415D213162A}"/>
            </c:ext>
          </c:extLst>
        </c:ser>
        <c:dLbls>
          <c:showLegendKey val="0"/>
          <c:showVal val="1"/>
          <c:showCatName val="0"/>
          <c:showSerName val="0"/>
          <c:showPercent val="0"/>
          <c:showBubbleSize val="0"/>
        </c:dLbls>
        <c:axId val="247381368"/>
        <c:axId val="247377840"/>
      </c:scatterChart>
      <c:valAx>
        <c:axId val="247381368"/>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377840"/>
        <c:crosses val="autoZero"/>
        <c:crossBetween val="midCat"/>
      </c:valAx>
      <c:valAx>
        <c:axId val="24737784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3813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{2C51D76E-E96F-489D-A181-E6F739B5ABEE}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E5-4A4E-B1DA-888C6D6A34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{51A98D03-46F5-4DFB-8718-1BF1ED1D76A6}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5-4A4E-B1DA-888C6D6A34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{D7BA4A0C-4F38-4778-B813-F91D996485B1}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5-4A4E-B1DA-888C6D6A34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{4BCA9174-71F9-443D-B7D6-8491BD16B212}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5-4A4E-B1DA-888C6D6A34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{C2F9EDEE-1E4B-4532-99D2-CFE2BE806E8A}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5-4A4E-B1DA-888C6D6A342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{8EC20C33-C396-4E06-8453-7C1780FCFF16}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E5-4A4E-B1DA-888C6D6A342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{2BF2058C-646C-4489-A85F-CDB9B92DBD1F}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E5-4A4E-B1DA-888C6D6A342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{A95FE966-8FBF-4D88-BCF5-5AA2B84845F8}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E5-4A4E-B1DA-888C6D6A342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{6BE8FA9F-489B-445A-95AB-0DC700E004B6}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E5-4A4E-B1DA-888C6D6A34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7.6</c:v>
                </c:pt>
                <c:pt idx="16">
                  <c:v>9.6</c:v>
                </c:pt>
                <c:pt idx="24">
                  <c:v>10.199999999999999</c:v>
                </c:pt>
                <c:pt idx="32">
                  <c:v>11.7</c:v>
                </c:pt>
              </c:numCache>
            </c:numRef>
          </c:xVal>
          <c:yVal>
            <c:numRef>
              <c:f>公会計指標分析・財政指標組合せ分析表!$BP$73:$DC$73</c:f>
              <c:numCache>
                <c:formatCode>#,##0.0;"▲ "#,##0.0</c:formatCode>
                <c:ptCount val="40"/>
                <c:pt idx="0">
                  <c:v>19.899999999999999</c:v>
                </c:pt>
                <c:pt idx="8">
                  <c:v>9</c:v>
                </c:pt>
                <c:pt idx="16">
                  <c:v>16</c:v>
                </c:pt>
                <c:pt idx="24">
                  <c:v>22</c:v>
                </c:pt>
                <c:pt idx="32">
                  <c:v>3.5</c:v>
                </c:pt>
              </c:numCache>
            </c:numRef>
          </c:yVal>
          <c:smooth val="0"/>
          <c:extLst>
            <c:ext xmlns:c16="http://schemas.microsoft.com/office/drawing/2014/chart" uri="{C3380CC4-5D6E-409C-BE32-E72D297353CC}">
              <c16:uniqueId val="{00000009-8EE5-4A4E-B1DA-888C6D6A34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{103FC3D7-E094-4F67-B72E-870F47DF46B9}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E5-4A4E-B1DA-888C6D6A34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{725D5C54-21FC-4B13-88FB-9D670FBB8964}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5-4A4E-B1DA-888C6D6A34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{796D1D85-7612-4010-BD9A-717FFD7899AC}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5-4A4E-B1DA-888C6D6A34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{4AEDB6A6-F600-4FC6-A743-AECF1827F4F1}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5-4A4E-B1DA-888C6D6A34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{DDFE51E3-5D40-4D00-A747-2ACAD4B64542}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5-4A4E-B1DA-888C6D6A342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{1122884C-1134-481A-8182-8902E924D212}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E5-4A4E-B1DA-888C6D6A342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{0DAA546B-E2EE-40A6-A875-144D31503020}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E5-4A4E-B1DA-888C6D6A342B}"/>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{C53C4CC4-09C0-4A81-BBC6-AABB0175F7BF}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E5-4A4E-B1DA-888C6D6A342B}"/>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{0F92E1EF-D6D2-4D40-A222-422F70E9CDEA}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E5-4A4E-B1DA-888C6D6A34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E5-4A4E-B1DA-888C6D6A342B}"/>
            </c:ext>
          </c:extLst>
        </c:ser>
        <c:dLbls>
          <c:showLegendKey val="0"/>
          <c:showVal val="1"/>
          <c:showCatName val="0"/>
          <c:showSerName val="0"/>
          <c:showPercent val="0"/>
          <c:showBubbleSize val="0"/>
        </c:dLbls>
        <c:axId val="247382152"/>
        <c:axId val="247378232"/>
      </c:scatterChart>
      <c:valAx>
        <c:axId val="247382152"/>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378232"/>
        <c:crosses val="autoZero"/>
        <c:crossBetween val="midCat"/>
      </c:valAx>
      <c:valAx>
        <c:axId val="247378232"/>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3821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元利償還金については、</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は小学校大規模改造事業等に係る地方債の償還</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始まり、対前年</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複合型子育て拠点施設建設等の大きな事業があるため、</a:t>
          </a:r>
          <a:r>
            <a:rPr kumimoji="1" lang="ja-JP" altLang="ja-JP" sz="1100">
              <a:solidFill>
                <a:sysClr val="windowText" lastClr="000000"/>
              </a:solidFill>
              <a:effectLst/>
              <a:latin typeface="+mn-lt"/>
              <a:ea typeface="+mn-ea"/>
              <a:cs typeface="+mn-cs"/>
            </a:rPr>
            <a:t>新規発行債の</a:t>
          </a:r>
          <a:r>
            <a:rPr kumimoji="1" lang="ja-JP" altLang="en-US" sz="1100">
              <a:solidFill>
                <a:sysClr val="windowText" lastClr="000000"/>
              </a:solidFill>
              <a:effectLst/>
              <a:latin typeface="+mn-lt"/>
              <a:ea typeface="+mn-ea"/>
              <a:cs typeface="+mn-cs"/>
            </a:rPr>
            <a:t>計画的な発行</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、交付税措置のある地方債の活用など公債費の適正管理に努める。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は新規</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地方債発行</a:t>
          </a:r>
          <a:r>
            <a:rPr kumimoji="1" lang="ja-JP" altLang="en-US" sz="1100">
              <a:solidFill>
                <a:sysClr val="windowText" lastClr="000000"/>
              </a:solidFill>
              <a:effectLst/>
              <a:latin typeface="+mn-lt"/>
              <a:ea typeface="+mn-ea"/>
              <a:cs typeface="+mn-cs"/>
            </a:rPr>
            <a:t>が少なかったため</a:t>
          </a:r>
          <a:r>
            <a:rPr kumimoji="1" lang="ja-JP" altLang="ja-JP" sz="1100">
              <a:solidFill>
                <a:sysClr val="windowText" lastClr="000000"/>
              </a:solidFill>
              <a:effectLst/>
              <a:latin typeface="+mn-lt"/>
              <a:ea typeface="+mn-ea"/>
              <a:cs typeface="+mn-cs"/>
            </a:rPr>
            <a:t>、地方債現在高は</a:t>
          </a:r>
          <a:r>
            <a:rPr kumimoji="1" lang="en-US" altLang="ja-JP" sz="1100">
              <a:solidFill>
                <a:sysClr val="windowText" lastClr="000000"/>
              </a:solidFill>
              <a:effectLst/>
              <a:latin typeface="+mn-lt"/>
              <a:ea typeface="+mn-ea"/>
              <a:cs typeface="+mn-cs"/>
            </a:rPr>
            <a:t>122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公営企業債等繰入見込額の増等により、将来負担比率は上がっている。また今後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財政調整基金の取崩しによる充当可能基金の減少が懸念されるが、引き続き、適正管理に努める。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令和元年度は、財政調整基金は前年度比で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百万円減額となったが、これはふるさと納税寄附者記念品に係る取崩しが大きな要因となっている。併せてふるさと納税の寄附金を積立てている夢はぐくむ村づくり基金は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財政調整基金の取崩しが多くなってきていたが、今後は寄附額の中から記念品や委託料等を支出し、差額について計画的に積立てていきたい。その他目的金については、用途が指定されている夢はぐくむ村づくり基金は計画的に取り崩していくよう検討する。併せて、令和２年度以降の複合型子育て拠点施設建設係る経費の財源として、基金の活用を検討している。また、動きのない基金については、更に廃止、統合の検討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公共施設等建設基金は、社会福祉施設、社会教育施設、学校施設、都市施設その他これに類する施設で、村が設置する施設の建設費に充当するための基金であり、施設建設の際に活用する。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夢はぐくむ村づくり基金は、ふるさと納税の寄付額全額を積立てており、令和元年度は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令和４年度にかけて、複合型子育て拠点施設建設の予定があり、公共施設等建設基金及び夢はぐくむ村づくり基金を取崩し財源とする予定である。それまでは計画的に基金への積立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また、近年、動きのない基金については廃止も検討しており、引き続き適正な基金管理に努めたい。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令和元年度は、ふるさと納税の寄附者記念品等の単独事業のため財政調整基金の繰入によって歳入を確保した。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今後、令和２年度以降に交差点改良事業による用地買収等を行う予定のため、財政調整基金を取り崩す予定であるが、歳入の確保、歳出の抑制により、基金への積立に努めたい。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6C9112-AB80-4674-A473-F52C21B67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B87735-3702-4A2D-B40F-47F394139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923B99F-F960-46AE-A9B8-C1AF059587D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EECFA80-FF70-4A71-824C-78D1D67623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8D9746B-3479-4C84-B484-A616B776C2E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33EF86-9D91-45E6-A625-7C6B44CFE2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5DA8C74-0891-4C6B-B27E-B9A929409E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C9E980D-703E-4341-BE7A-CED844CE8F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B7AF6F-A8E1-4686-80D2-A6D27DF76B6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6319BFE-6C55-497E-9BB5-37A7B8BFE1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564316C-E901-4367-B17A-9A54A7DF28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22D649-B1CC-4634-8111-3ECD28D8EA5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8714D4D-9591-4170-B5C3-47E772611A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B5D6FB9-2014-4384-9936-BA4320204B8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D21B8E8-8C20-438C-892E-FAAABB9A05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DC7DE1-1FC6-44C7-9387-492EB478944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6167302-96B6-4205-85EE-62416E7196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0FD2B4-F9CA-49A9-B3F3-52203748160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FC17CAD-A29F-484C-BB02-91B0021988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B3D7886-CD5B-426C-9928-3868A1CD46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988E5CD-EACE-49AE-8055-F1988C3B72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10FFB70-7C7E-47E9-94D2-EBF5F8F478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DBE2F99-42AE-41E3-A093-3B7AAF436C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A511712-9215-4808-B153-85E73E8315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1999C2C-9B50-4F03-9508-B722AF38B4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31DCF4-3AD3-4E94-803A-9848ABBF51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7BF641-CB7B-447A-A353-2FF3058C22B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C865FA-2161-4F35-8B0D-69DDE80997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432CE01-F53D-410B-B98B-D22AE3F700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E119E41-8762-4C58-9E2D-B7E56D60CE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1A2376B-A2EE-4B43-8E63-B0928234AF7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F604F25-370A-4961-9167-B7FE6665155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1D823D8-CA38-4F6E-8C55-6C31DE35AE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CC48F5-416F-40B1-8923-2611A8DA40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664222-3D99-4C06-A6BB-88361B04D6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D43412F-4967-43C1-A45F-DA138A41CF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643CF97-E137-43CF-AD7D-F17D8B7ADD3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5B55E6-7716-4178-B034-65B39F5E672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EE7C6E1-BA32-42CF-8F36-6D99BF8AFB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55A912A-A515-414C-AEFB-A30482A8DF0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7A0E720-61D5-4569-9D8F-86B9CC79585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B965919-F33C-4E9A-A5A5-791266E0C8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75D892-C501-4D72-8353-4FCEF2ED4F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96615A2-FA05-4D5E-A396-69B9D5D249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40A9584-FC36-498A-9D2F-7F3E1A2363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449AB7-FEAE-4E65-B8AA-C783078E50C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46FE886-F20A-4B3D-AC1C-BF5E1107DE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a:t>
          </a:r>
          <a:r>
            <a:rPr kumimoji="1" lang="en-US" altLang="ja-JP" sz="1100">
              <a:solidFill>
                <a:schemeClr val="dk1"/>
              </a:solidFill>
              <a:effectLst/>
              <a:latin typeface="+mn-lt"/>
              <a:ea typeface="+mn-ea"/>
              <a:cs typeface="+mn-cs"/>
            </a:rPr>
            <a:t>61.3</a:t>
          </a:r>
          <a:r>
            <a:rPr kumimoji="1" lang="ja-JP" altLang="ja-JP" sz="1100">
              <a:solidFill>
                <a:schemeClr val="dk1"/>
              </a:solidFill>
              <a:effectLst/>
              <a:latin typeface="+mn-lt"/>
              <a:ea typeface="+mn-ea"/>
              <a:cs typeface="+mn-cs"/>
            </a:rPr>
            <a:t>％で、全国平均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低くなっているが、</a:t>
          </a:r>
          <a:r>
            <a:rPr kumimoji="1" lang="ja-JP" altLang="en-US" sz="1100">
              <a:solidFill>
                <a:schemeClr val="dk1"/>
              </a:solidFill>
              <a:effectLst/>
              <a:latin typeface="+mn-lt"/>
              <a:ea typeface="+mn-ea"/>
              <a:cs typeface="+mn-cs"/>
            </a:rPr>
            <a:t>類似団体と比較すると平均より高くなっている。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古い</a:t>
          </a:r>
          <a:r>
            <a:rPr kumimoji="1" lang="ja-JP" altLang="ja-JP" sz="1100">
              <a:solidFill>
                <a:schemeClr val="dk1"/>
              </a:solidFill>
              <a:effectLst/>
              <a:latin typeface="+mn-lt"/>
              <a:ea typeface="+mn-ea"/>
              <a:cs typeface="+mn-cs"/>
            </a:rPr>
            <a:t>公共施設や道路なども多くあり、計画的な修繕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の検討をしていかなければならない。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84ECE50-EE69-4D6C-94C8-9D55F78540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AF133CF-5993-4028-9429-7E5322BACDF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D278BEB-F7F8-4800-8837-7EC8A5A8F0D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FAE8191-CAEA-48D4-9987-85BD45B7B2A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3187766-7875-4369-9765-A447B1A267D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962A320-EB17-4B12-A51C-9714815A04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54C349C-063F-4956-87E6-A9822EE79DD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6244068-830F-4A9B-A36E-16A5AF2DE88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C9F4A3A-7CF9-4A8B-8951-F34AD032E01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7CB3836-2A2F-4534-B6CC-E7C507037E1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BA5C9B1-3635-4EE6-8182-2A8641EFB42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090E8F5-9139-4306-B17E-A85C8B48DBB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503EAEC-3612-4C73-8056-474292CB906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830F625-A276-4CCE-817F-CC88E5B92FB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76D219C-4E9E-4477-BF89-90BECB8290B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A437B22-0D33-43CC-988A-8CCD891DC0B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DEF94D2F-F1CC-44CE-ACCC-E5ED58FCACDE}"/>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31AEFF35-15B4-4341-83CF-59CD90823DDF}"/>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A5E109E8-1BF3-4AE7-9DFA-1FD35F737134}"/>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5BBEC09B-DAEE-48F8-A860-28EDE6EBACF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1F5E2723-4890-4371-96D6-6ED4BB80092E}"/>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659558BE-091E-44B1-943B-65D11AD57E11}"/>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C8B38FF1-92F8-40F9-85B4-FBF26B0473C6}"/>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78A1B83B-628E-4C3E-8B20-FB7C478386B5}"/>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CEB982CA-E419-451F-BD63-7B254ACE33B5}"/>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23855D87-FB86-4459-B71A-961AF06B8C5F}"/>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042E86DC-AC76-4DD2-BFD0-B2D22FDD1C2D}"/>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610006-4D06-47EB-A497-BB7F2CCC93F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1AAD290-2EB7-4CE2-9C9A-B54F37F5AE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1A10F69-FCFF-4408-A705-F7E63F6882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C49AA1F-DFB1-4A01-B991-DBA57D8096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342BDFC-6800-45CB-AE5D-89625984BD1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a:extLst>
            <a:ext uri="{FF2B5EF4-FFF2-40B4-BE49-F238E27FC236}">
              <a16:creationId xmlns:a16="http://schemas.microsoft.com/office/drawing/2014/main" id="{1C4C6373-60CA-46B3-BEAB-102A48FE9A51}"/>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91880</xdr:rowOff>
    </xdr:from>
    <xdr:ext cx="405111" cy="259045"/>
    <xdr:sp macro="" textlink="">
      <xdr:nvSpPr>
        <xdr:cNvPr id="82" name="有形固定資産減価償却率該当値テキスト">
          <a:extLst>
            <a:ext uri="{FF2B5EF4-FFF2-40B4-BE49-F238E27FC236}">
              <a16:creationId xmlns:a16="http://schemas.microsoft.com/office/drawing/2014/main" id="{D3C090B4-4B24-42DD-89EC-A94EAB175C3A}"/>
            </a:ext>
          </a:extLst>
        </xdr:cNvPr>
        <xdr:cNvSpPr txBox="1"/>
      </xdr:nvSpPr>
      <xdr:spPr>
        <a:xfrm>
          <a:off x="4813300" y="600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3" name="楕円 82">
          <a:extLst>
            <a:ext uri="{FF2B5EF4-FFF2-40B4-BE49-F238E27FC236}">
              <a16:creationId xmlns:a16="http://schemas.microsoft.com/office/drawing/2014/main" id="{073366AE-F3C2-4064-9359-AF2D08AADAD0}"/>
            </a:ext>
          </a:extLst>
        </xdr:cNvPr>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164253</xdr:rowOff>
    </xdr:to>
    <xdr:cxnSp macro="">
      <xdr:nvCxnSpPr>
        <xdr:cNvPr id="84" name="直線コネクタ 83">
          <a:extLst>
            <a:ext uri="{FF2B5EF4-FFF2-40B4-BE49-F238E27FC236}">
              <a16:creationId xmlns:a16="http://schemas.microsoft.com/office/drawing/2014/main" id="{EBBC81C6-BB17-4689-B093-AEC778A0A1B8}"/>
            </a:ext>
          </a:extLst>
        </xdr:cNvPr>
        <xdr:cNvCxnSpPr/>
      </xdr:nvCxnSpPr>
      <xdr:spPr>
        <a:xfrm>
          <a:off x="4051300" y="597132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5" name="楕円 84">
          <a:extLst>
            <a:ext uri="{FF2B5EF4-FFF2-40B4-BE49-F238E27FC236}">
              <a16:creationId xmlns:a16="http://schemas.microsoft.com/office/drawing/2014/main" id="{0D286651-E6F2-420B-B9C7-E05EB797265B}"/>
            </a:ext>
          </a:extLst>
        </xdr:cNvPr>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30</xdr:row>
      <xdr:rowOff>56303</xdr:rowOff>
    </xdr:to>
    <xdr:cxnSp macro="">
      <xdr:nvCxnSpPr>
        <xdr:cNvPr id="86" name="直線コネクタ 85">
          <a:extLst>
            <a:ext uri="{FF2B5EF4-FFF2-40B4-BE49-F238E27FC236}">
              <a16:creationId xmlns:a16="http://schemas.microsoft.com/office/drawing/2014/main" id="{22184425-A1E4-40C5-90A4-BA1205FD4B9C}"/>
            </a:ext>
          </a:extLst>
        </xdr:cNvPr>
        <xdr:cNvCxnSpPr/>
      </xdr:nvCxnSpPr>
      <xdr:spPr>
        <a:xfrm>
          <a:off x="3289300" y="5589905"/>
          <a:ext cx="762000" cy="3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2963</xdr:rowOff>
    </xdr:from>
    <xdr:to>
      <xdr:col>11</xdr:col>
      <xdr:colOff>187325</xdr:colOff>
      <xdr:row>28</xdr:row>
      <xdr:rowOff>104563</xdr:rowOff>
    </xdr:to>
    <xdr:sp macro="" textlink="">
      <xdr:nvSpPr>
        <xdr:cNvPr id="87" name="楕円 86">
          <a:extLst>
            <a:ext uri="{FF2B5EF4-FFF2-40B4-BE49-F238E27FC236}">
              <a16:creationId xmlns:a16="http://schemas.microsoft.com/office/drawing/2014/main" id="{93AE4470-B677-4A64-BD8C-84653E582A11}"/>
            </a:ext>
          </a:extLst>
        </xdr:cNvPr>
        <xdr:cNvSpPr/>
      </xdr:nvSpPr>
      <xdr:spPr>
        <a:xfrm>
          <a:off x="2476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734155B0-1FC2-44CC-99BE-6400A764552F}"/>
            </a:ext>
          </a:extLst>
        </xdr:cNvPr>
        <xdr:cNvCxnSpPr/>
      </xdr:nvCxnSpPr>
      <xdr:spPr>
        <a:xfrm flipV="1">
          <a:off x="2527300" y="55899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89" name="n_1aveValue有形固定資産減価償却率">
          <a:extLst>
            <a:ext uri="{FF2B5EF4-FFF2-40B4-BE49-F238E27FC236}">
              <a16:creationId xmlns:a16="http://schemas.microsoft.com/office/drawing/2014/main" id="{170D47EE-6F41-48DF-8BE5-525F991ECB63}"/>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a:extLst>
            <a:ext uri="{FF2B5EF4-FFF2-40B4-BE49-F238E27FC236}">
              <a16:creationId xmlns:a16="http://schemas.microsoft.com/office/drawing/2014/main" id="{1F8E288A-4D4E-449D-A676-0F59C08C6099}"/>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1" name="n_3aveValue有形固定資産減価償却率">
          <a:extLst>
            <a:ext uri="{FF2B5EF4-FFF2-40B4-BE49-F238E27FC236}">
              <a16:creationId xmlns:a16="http://schemas.microsoft.com/office/drawing/2014/main" id="{EDFD9965-6D25-4606-ADA7-232579F5F01B}"/>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a:extLst>
            <a:ext uri="{FF2B5EF4-FFF2-40B4-BE49-F238E27FC236}">
              <a16:creationId xmlns:a16="http://schemas.microsoft.com/office/drawing/2014/main" id="{3D4F9D88-F5E5-41C9-BAA8-8AA8FDB7A824}"/>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3" name="n_1mainValue有形固定資産減価償却率">
          <a:extLst>
            <a:ext uri="{FF2B5EF4-FFF2-40B4-BE49-F238E27FC236}">
              <a16:creationId xmlns:a16="http://schemas.microsoft.com/office/drawing/2014/main" id="{D2DF1584-9C7D-4672-81E8-DF1CB23B99ED}"/>
            </a:ext>
          </a:extLst>
        </xdr:cNvPr>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4" name="n_2mainValue有形固定資産減価償却率">
          <a:extLst>
            <a:ext uri="{FF2B5EF4-FFF2-40B4-BE49-F238E27FC236}">
              <a16:creationId xmlns:a16="http://schemas.microsoft.com/office/drawing/2014/main" id="{ABB1DA11-FA29-4CCA-913B-6E924831E875}"/>
            </a:ext>
          </a:extLst>
        </xdr:cNvPr>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121090</xdr:rowOff>
    </xdr:from>
    <xdr:ext cx="405111" cy="259045"/>
    <xdr:sp macro="" textlink="">
      <xdr:nvSpPr>
        <xdr:cNvPr id="95" name="n_3mainValue有形固定資産減価償却率">
          <a:extLst>
            <a:ext uri="{FF2B5EF4-FFF2-40B4-BE49-F238E27FC236}">
              <a16:creationId xmlns:a16="http://schemas.microsoft.com/office/drawing/2014/main" id="{EA555E35-88C3-4D5F-8563-F23178992E0E}"/>
            </a:ext>
          </a:extLst>
        </xdr:cNvPr>
        <xdr:cNvSpPr txBox="1"/>
      </xdr:nvSpPr>
      <xdr:spPr>
        <a:xfrm>
          <a:off x="2324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5F6D6050-2296-4701-A2FC-461844E46A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F2A2703A-4D13-40B9-BEED-DB2F157592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ED55A4E-D413-4220-9490-5DB88386BC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2E38A5EC-1BFB-40A7-AACB-B8E2FE1945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3884F7C-6AF1-4A74-BD8A-8E2D5F6F60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7D025F3-CDB0-4273-A0E1-D74AEAFEB99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D0E6A8E8-5C7A-4247-A8E8-B72B7D06150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3495A13-3AF2-4092-84C8-0C02F4486D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900CBA5-3D7A-4FA8-8300-E46B1A9D70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337E8546-9F90-4D43-A6F8-3E69C7D8E3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DAAF5105-2397-4DE7-87C0-A9620BFEA1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9D840D15-50BB-411B-A3A4-626E2B5119A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5D632CBA-6913-4D2F-B93C-0D0B184169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400.1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となっており、全国平均、県平均よりも低くなっている</a:t>
          </a:r>
          <a:r>
            <a:rPr kumimoji="1" lang="ja-JP" altLang="en-US" sz="1100">
              <a:solidFill>
                <a:schemeClr val="dk1"/>
              </a:solidFill>
              <a:effectLst/>
              <a:latin typeface="+mn-lt"/>
              <a:ea typeface="+mn-ea"/>
              <a:cs typeface="+mn-cs"/>
            </a:rPr>
            <a:t>が、類似団体より若干高い比率となっている</a:t>
          </a:r>
          <a:r>
            <a:rPr kumimoji="1" lang="ja-JP" altLang="ja-JP" sz="1100">
              <a:solidFill>
                <a:schemeClr val="dk1"/>
              </a:solidFill>
              <a:effectLst/>
              <a:latin typeface="+mn-lt"/>
              <a:ea typeface="+mn-ea"/>
              <a:cs typeface="+mn-cs"/>
            </a:rPr>
            <a:t>。引き続き、人件費の抑制</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とともに、適正な数値を維持できるように努める。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233956A8-E867-4280-B723-DC3EC97715F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64DC78B-3575-44FB-8C75-585B75B10FF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55FE85CB-506C-49B1-A980-4B5743FD6FC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9D18D9A9-81B4-45D9-A16A-7B1C0393752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95B8A1A7-C963-4505-AA74-814564DAE26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1DDA780C-DD9F-4566-A024-1BC913AAB5D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A032AE2-CDD1-411C-8CF4-E44255439AA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6EF52743-0EA0-46BB-B505-D809248D274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AF78F58C-4362-4CA8-95F3-DCA4CC8027B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F3E70780-3357-4CC9-A0F8-807A603C7D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FA44D0C0-101B-426F-8507-A5508E5F7E5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6BF6270-3DBC-4EC4-9DCC-3CC5898769D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145283AE-8035-487B-8532-38EC91C1541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A670573-0060-477C-9C61-5FBA6DC69D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DB2F0EC2-E698-4704-AF99-0DC8B5206E0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4" name="直線コネクタ 123">
          <a:extLst>
            <a:ext uri="{FF2B5EF4-FFF2-40B4-BE49-F238E27FC236}">
              <a16:creationId xmlns:a16="http://schemas.microsoft.com/office/drawing/2014/main" id="{AAE44589-A1ED-4E2C-ABDF-675285CFB83E}"/>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5" name="債務償還比率最小値テキスト">
          <a:extLst>
            <a:ext uri="{FF2B5EF4-FFF2-40B4-BE49-F238E27FC236}">
              <a16:creationId xmlns:a16="http://schemas.microsoft.com/office/drawing/2014/main" id="{7950F431-A439-4378-944C-3B4DF553790C}"/>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6" name="直線コネクタ 125">
          <a:extLst>
            <a:ext uri="{FF2B5EF4-FFF2-40B4-BE49-F238E27FC236}">
              <a16:creationId xmlns:a16="http://schemas.microsoft.com/office/drawing/2014/main" id="{94CFA59A-5A9C-487A-AF23-DC122A1EEBCB}"/>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AEB9CA04-680E-4C9F-9763-ED5CF6D91DD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7582333F-4592-4ADF-90B8-69EAE1E019E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9" name="債務償還比率平均値テキスト">
          <a:extLst>
            <a:ext uri="{FF2B5EF4-FFF2-40B4-BE49-F238E27FC236}">
              <a16:creationId xmlns:a16="http://schemas.microsoft.com/office/drawing/2014/main" id="{E84CE2CE-7172-4231-9A27-79888E0C1418}"/>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0" name="フローチャート: 判断 129">
          <a:extLst>
            <a:ext uri="{FF2B5EF4-FFF2-40B4-BE49-F238E27FC236}">
              <a16:creationId xmlns:a16="http://schemas.microsoft.com/office/drawing/2014/main" id="{3B7AB54B-2895-402E-91AE-AAF62B74C2E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1" name="フローチャート: 判断 130">
          <a:extLst>
            <a:ext uri="{FF2B5EF4-FFF2-40B4-BE49-F238E27FC236}">
              <a16:creationId xmlns:a16="http://schemas.microsoft.com/office/drawing/2014/main" id="{9DEF73FC-F415-4C11-A5B4-A8A30D6A4BAF}"/>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2" name="フローチャート: 判断 131">
          <a:extLst>
            <a:ext uri="{FF2B5EF4-FFF2-40B4-BE49-F238E27FC236}">
              <a16:creationId xmlns:a16="http://schemas.microsoft.com/office/drawing/2014/main" id="{CDE7321A-A72F-4679-AB3E-3381C0B76116}"/>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3" name="フローチャート: 判断 132">
          <a:extLst>
            <a:ext uri="{FF2B5EF4-FFF2-40B4-BE49-F238E27FC236}">
              <a16:creationId xmlns:a16="http://schemas.microsoft.com/office/drawing/2014/main" id="{A720036E-B1B9-4F23-983D-560D85161534}"/>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4" name="フローチャート: 判断 133">
          <a:extLst>
            <a:ext uri="{FF2B5EF4-FFF2-40B4-BE49-F238E27FC236}">
              <a16:creationId xmlns:a16="http://schemas.microsoft.com/office/drawing/2014/main" id="{9E67EFB6-46CE-4221-9871-CB90B37F7ECA}"/>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5D6D698-EEB3-471A-A0FA-6FE6AF55068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31436E7-7D8B-40E7-A00A-922E5641DF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A69B210-14F4-432F-903E-A41069BAF0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54725AE-D08A-4285-B931-FC91414C410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C693EF7-1D78-41F3-8B4E-F89F39A7AB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169806</xdr:rowOff>
    </xdr:from>
    <xdr:to>
      <xdr:col>76</xdr:col>
      <xdr:colOff>73025</xdr:colOff>
      <xdr:row>29</xdr:row>
      <xdr:rowOff>99956</xdr:rowOff>
    </xdr:to>
    <xdr:sp macro="" textlink="">
      <xdr:nvSpPr>
        <xdr:cNvPr id="140" name="楕円 139">
          <a:extLst>
            <a:ext uri="{FF2B5EF4-FFF2-40B4-BE49-F238E27FC236}">
              <a16:creationId xmlns:a16="http://schemas.microsoft.com/office/drawing/2014/main" id="{3A101F8B-0DF9-4C0D-8046-23B46D52F914}"/>
            </a:ext>
          </a:extLst>
        </xdr:cNvPr>
        <xdr:cNvSpPr/>
      </xdr:nvSpPr>
      <xdr:spPr>
        <a:xfrm>
          <a:off x="14744700" y="57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148233</xdr:rowOff>
    </xdr:from>
    <xdr:ext cx="469744" cy="259045"/>
    <xdr:sp macro="" textlink="">
      <xdr:nvSpPr>
        <xdr:cNvPr id="141" name="債務償還比率該当値テキスト">
          <a:extLst>
            <a:ext uri="{FF2B5EF4-FFF2-40B4-BE49-F238E27FC236}">
              <a16:creationId xmlns:a16="http://schemas.microsoft.com/office/drawing/2014/main" id="{3B27FA32-DA8C-4B97-917D-BC695DBEABE4}"/>
            </a:ext>
          </a:extLst>
        </xdr:cNvPr>
        <xdr:cNvSpPr txBox="1"/>
      </xdr:nvSpPr>
      <xdr:spPr>
        <a:xfrm>
          <a:off x="14846300" y="57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35899</xdr:rowOff>
    </xdr:from>
    <xdr:to>
      <xdr:col>72</xdr:col>
      <xdr:colOff>123825</xdr:colOff>
      <xdr:row>29</xdr:row>
      <xdr:rowOff>137499</xdr:rowOff>
    </xdr:to>
    <xdr:sp macro="" textlink="">
      <xdr:nvSpPr>
        <xdr:cNvPr id="142" name="楕円 141">
          <a:extLst>
            <a:ext uri="{FF2B5EF4-FFF2-40B4-BE49-F238E27FC236}">
              <a16:creationId xmlns:a16="http://schemas.microsoft.com/office/drawing/2014/main" id="{9A04E611-FEC7-4F20-83A3-F325BCF45788}"/>
            </a:ext>
          </a:extLst>
        </xdr:cNvPr>
        <xdr:cNvSpPr/>
      </xdr:nvSpPr>
      <xdr:spPr>
        <a:xfrm>
          <a:off x="14033500" y="57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49156</xdr:rowOff>
    </xdr:from>
    <xdr:to>
      <xdr:col>76</xdr:col>
      <xdr:colOff>22225</xdr:colOff>
      <xdr:row>29</xdr:row>
      <xdr:rowOff>86699</xdr:rowOff>
    </xdr:to>
    <xdr:cxnSp macro="">
      <xdr:nvCxnSpPr>
        <xdr:cNvPr id="143" name="直線コネクタ 142">
          <a:extLst>
            <a:ext uri="{FF2B5EF4-FFF2-40B4-BE49-F238E27FC236}">
              <a16:creationId xmlns:a16="http://schemas.microsoft.com/office/drawing/2014/main" id="{E0079E1F-CAB8-43DA-93D9-8CCB414B8540}"/>
            </a:ext>
          </a:extLst>
        </xdr:cNvPr>
        <xdr:cNvCxnSpPr/>
      </xdr:nvCxnSpPr>
      <xdr:spPr>
        <a:xfrm flipV="1">
          <a:off x="14084300" y="5792731"/>
          <a:ext cx="7112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9271</xdr:rowOff>
    </xdr:from>
    <xdr:to>
      <xdr:col>68</xdr:col>
      <xdr:colOff>123825</xdr:colOff>
      <xdr:row>29</xdr:row>
      <xdr:rowOff>110871</xdr:rowOff>
    </xdr:to>
    <xdr:sp macro="" textlink="">
      <xdr:nvSpPr>
        <xdr:cNvPr id="144" name="楕円 143">
          <a:extLst>
            <a:ext uri="{FF2B5EF4-FFF2-40B4-BE49-F238E27FC236}">
              <a16:creationId xmlns:a16="http://schemas.microsoft.com/office/drawing/2014/main" id="{A67991CB-0D7A-4934-85D1-5B29BACFE5A3}"/>
            </a:ext>
          </a:extLst>
        </xdr:cNvPr>
        <xdr:cNvSpPr/>
      </xdr:nvSpPr>
      <xdr:spPr>
        <a:xfrm>
          <a:off x="13271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60071</xdr:rowOff>
    </xdr:from>
    <xdr:to>
      <xdr:col>72</xdr:col>
      <xdr:colOff>73025</xdr:colOff>
      <xdr:row>29</xdr:row>
      <xdr:rowOff>86699</xdr:rowOff>
    </xdr:to>
    <xdr:cxnSp macro="">
      <xdr:nvCxnSpPr>
        <xdr:cNvPr id="145" name="直線コネクタ 144">
          <a:extLst>
            <a:ext uri="{FF2B5EF4-FFF2-40B4-BE49-F238E27FC236}">
              <a16:creationId xmlns:a16="http://schemas.microsoft.com/office/drawing/2014/main" id="{C2824C8F-8B15-48CA-857A-35E4780D2514}"/>
            </a:ext>
          </a:extLst>
        </xdr:cNvPr>
        <xdr:cNvCxnSpPr/>
      </xdr:nvCxnSpPr>
      <xdr:spPr>
        <a:xfrm>
          <a:off x="13322300" y="5803646"/>
          <a:ext cx="762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156803</xdr:rowOff>
    </xdr:from>
    <xdr:to>
      <xdr:col>64</xdr:col>
      <xdr:colOff>123825</xdr:colOff>
      <xdr:row>30</xdr:row>
      <xdr:rowOff>86953</xdr:rowOff>
    </xdr:to>
    <xdr:sp macro="" textlink="">
      <xdr:nvSpPr>
        <xdr:cNvPr id="146" name="楕円 145">
          <a:extLst>
            <a:ext uri="{FF2B5EF4-FFF2-40B4-BE49-F238E27FC236}">
              <a16:creationId xmlns:a16="http://schemas.microsoft.com/office/drawing/2014/main" id="{01CEFD7E-2E74-4CAC-AEA1-956A16D989FD}"/>
            </a:ext>
          </a:extLst>
        </xdr:cNvPr>
        <xdr:cNvSpPr/>
      </xdr:nvSpPr>
      <xdr:spPr>
        <a:xfrm>
          <a:off x="12509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60071</xdr:rowOff>
    </xdr:from>
    <xdr:to>
      <xdr:col>68</xdr:col>
      <xdr:colOff>73025</xdr:colOff>
      <xdr:row>30</xdr:row>
      <xdr:rowOff>36153</xdr:rowOff>
    </xdr:to>
    <xdr:cxnSp macro="">
      <xdr:nvCxnSpPr>
        <xdr:cNvPr id="147" name="直線コネクタ 146">
          <a:extLst>
            <a:ext uri="{FF2B5EF4-FFF2-40B4-BE49-F238E27FC236}">
              <a16:creationId xmlns:a16="http://schemas.microsoft.com/office/drawing/2014/main" id="{AD6E340E-9680-4178-9CB2-A424CCB32E72}"/>
            </a:ext>
          </a:extLst>
        </xdr:cNvPr>
        <xdr:cNvCxnSpPr/>
      </xdr:nvCxnSpPr>
      <xdr:spPr>
        <a:xfrm flipV="1">
          <a:off x="12560300" y="5803646"/>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98150</xdr:rowOff>
    </xdr:from>
    <xdr:to>
      <xdr:col>60</xdr:col>
      <xdr:colOff>123825</xdr:colOff>
      <xdr:row>30</xdr:row>
      <xdr:rowOff>28300</xdr:rowOff>
    </xdr:to>
    <xdr:sp macro="" textlink="">
      <xdr:nvSpPr>
        <xdr:cNvPr id="148" name="楕円 147">
          <a:extLst>
            <a:ext uri="{FF2B5EF4-FFF2-40B4-BE49-F238E27FC236}">
              <a16:creationId xmlns:a16="http://schemas.microsoft.com/office/drawing/2014/main" id="{BF96B73F-415B-4212-AF84-709A4C2C85BF}"/>
            </a:ext>
          </a:extLst>
        </xdr:cNvPr>
        <xdr:cNvSpPr/>
      </xdr:nvSpPr>
      <xdr:spPr>
        <a:xfrm>
          <a:off x="11747500" y="58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148950</xdr:rowOff>
    </xdr:from>
    <xdr:to>
      <xdr:col>64</xdr:col>
      <xdr:colOff>73025</xdr:colOff>
      <xdr:row>30</xdr:row>
      <xdr:rowOff>36153</xdr:rowOff>
    </xdr:to>
    <xdr:cxnSp macro="">
      <xdr:nvCxnSpPr>
        <xdr:cNvPr id="149" name="直線コネクタ 148">
          <a:extLst>
            <a:ext uri="{FF2B5EF4-FFF2-40B4-BE49-F238E27FC236}">
              <a16:creationId xmlns:a16="http://schemas.microsoft.com/office/drawing/2014/main" id="{6CA47823-3720-448C-BC38-17033F6BD8FE}"/>
            </a:ext>
          </a:extLst>
        </xdr:cNvPr>
        <xdr:cNvCxnSpPr/>
      </xdr:nvCxnSpPr>
      <xdr:spPr>
        <a:xfrm>
          <a:off x="11798300" y="5892525"/>
          <a:ext cx="762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0" name="n_1aveValue債務償還比率">
          <a:extLst>
            <a:ext uri="{FF2B5EF4-FFF2-40B4-BE49-F238E27FC236}">
              <a16:creationId xmlns:a16="http://schemas.microsoft.com/office/drawing/2014/main" id="{B56CBCD0-05D3-439D-B1E9-D6AA1F68EF87}"/>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51" name="n_2aveValue債務償還比率">
          <a:extLst>
            <a:ext uri="{FF2B5EF4-FFF2-40B4-BE49-F238E27FC236}">
              <a16:creationId xmlns:a16="http://schemas.microsoft.com/office/drawing/2014/main" id="{9BDCCB8A-83D5-4AE2-86D6-815DACA25286}"/>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2" name="n_3aveValue債務償還比率">
          <a:extLst>
            <a:ext uri="{FF2B5EF4-FFF2-40B4-BE49-F238E27FC236}">
              <a16:creationId xmlns:a16="http://schemas.microsoft.com/office/drawing/2014/main" id="{0AF8A8F0-78FD-4E75-9F90-D56F7337A153}"/>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3" name="n_4aveValue債務償還比率">
          <a:extLst>
            <a:ext uri="{FF2B5EF4-FFF2-40B4-BE49-F238E27FC236}">
              <a16:creationId xmlns:a16="http://schemas.microsoft.com/office/drawing/2014/main" id="{DEA22C73-DEF6-4E51-A7C6-9DB943031D05}"/>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128626</xdr:rowOff>
    </xdr:from>
    <xdr:ext cx="469744" cy="259045"/>
    <xdr:sp macro="" textlink="">
      <xdr:nvSpPr>
        <xdr:cNvPr id="154" name="n_1mainValue債務償還比率">
          <a:extLst>
            <a:ext uri="{FF2B5EF4-FFF2-40B4-BE49-F238E27FC236}">
              <a16:creationId xmlns:a16="http://schemas.microsoft.com/office/drawing/2014/main" id="{E6777C2B-06ED-4248-833B-9F3059C2CB1D}"/>
            </a:ext>
          </a:extLst>
        </xdr:cNvPr>
        <xdr:cNvSpPr txBox="1"/>
      </xdr:nvSpPr>
      <xdr:spPr>
        <a:xfrm>
          <a:off x="13836727" y="58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127398</xdr:rowOff>
    </xdr:from>
    <xdr:ext cx="469744" cy="259045"/>
    <xdr:sp macro="" textlink="">
      <xdr:nvSpPr>
        <xdr:cNvPr id="155" name="n_2mainValue債務償還比率">
          <a:extLst>
            <a:ext uri="{FF2B5EF4-FFF2-40B4-BE49-F238E27FC236}">
              <a16:creationId xmlns:a16="http://schemas.microsoft.com/office/drawing/2014/main" id="{B07AAA03-0F68-4469-A972-8508DBDA9BEE}"/>
            </a:ext>
          </a:extLst>
        </xdr:cNvPr>
        <xdr:cNvSpPr txBox="1"/>
      </xdr:nvSpPr>
      <xdr:spPr>
        <a:xfrm>
          <a:off x="13087427"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78080</xdr:rowOff>
    </xdr:from>
    <xdr:ext cx="469744" cy="259045"/>
    <xdr:sp macro="" textlink="">
      <xdr:nvSpPr>
        <xdr:cNvPr id="156" name="n_3mainValue債務償還比率">
          <a:extLst>
            <a:ext uri="{FF2B5EF4-FFF2-40B4-BE49-F238E27FC236}">
              <a16:creationId xmlns:a16="http://schemas.microsoft.com/office/drawing/2014/main" id="{B191921D-21BD-4278-80FC-B61D062CF8D2}"/>
            </a:ext>
          </a:extLst>
        </xdr:cNvPr>
        <xdr:cNvSpPr txBox="1"/>
      </xdr:nvSpPr>
      <xdr:spPr>
        <a:xfrm>
          <a:off x="12325427" y="59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19427</xdr:rowOff>
    </xdr:from>
    <xdr:ext cx="469744" cy="259045"/>
    <xdr:sp macro="" textlink="">
      <xdr:nvSpPr>
        <xdr:cNvPr id="157" name="n_4mainValue債務償還比率">
          <a:extLst>
            <a:ext uri="{FF2B5EF4-FFF2-40B4-BE49-F238E27FC236}">
              <a16:creationId xmlns:a16="http://schemas.microsoft.com/office/drawing/2014/main" id="{0322B66F-03DA-4611-8C76-06B0C91FD5B4}"/>
            </a:ext>
          </a:extLst>
        </xdr:cNvPr>
        <xdr:cNvSpPr txBox="1"/>
      </xdr:nvSpPr>
      <xdr:spPr>
        <a:xfrm>
          <a:off x="11563427" y="59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B9FFD413-3CB7-4064-85C9-7A852A55CB8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C83D50C1-D9C0-41A6-A7A8-42B8EFA2EF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83EB7E9-42F0-458C-96D8-582F04473C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D5C0CCD0-6B4B-474F-8220-F6E4DCB49E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FCB4DAF5-8D98-4CA3-B7DB-3BB25B0287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C6F53653-C8CD-4A83-A733-0E6FD12BD8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848A37-B160-41AA-BCF9-E198223628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3BEC14-EF23-4CDD-9125-280C5ECDA5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99D03E-574F-4BAE-A19D-5E9C035BC1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F73B0A-887D-420F-A089-AE5045817A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9A128C-1A8E-46FE-9578-E5D7FC75D9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8EABFC-5141-47D4-8ABD-F323D18802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803129-2DEB-412E-BB19-F6E14D7F4C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5D9325-3FA3-4529-BAF8-85319FDC99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978CF2-5F5C-439F-A9E4-E3215D48CB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412888-5D67-42D6-A368-9FDECEC7C1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FFFAB7-0885-4658-B95B-29DEADDD71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4F89DF0-B911-497B-AF2A-BD05527147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4222EF-5C25-4D32-9785-47454CC26B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2A8E8D-5464-480E-8C75-8886F5FCAF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08D0FF-34B7-4BE8-AD95-1481866903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45AF02-EA29-48D1-AEC9-018F2C49981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127791-627A-44D9-98C6-D6A65631FF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22253F-4B08-4290-85E7-DC3F94094B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88CE8A-DAA3-488C-9D6C-ADD5AFB41D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DE8660-F116-4ED0-9799-828443A932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E720A7-B1C5-458B-8ABE-0169F7D8D4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A55EA4-3E2E-4AC9-91EA-A03349EBB4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34142C-12C8-425E-B71C-0921AFD5BB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BEEBA4-EDC3-400B-A3BC-94CF3B683A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FB1A5A-8905-43D2-8A98-733CF8836D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B9C595-A9B8-4353-851A-0693F810E3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B330EE-EE5B-4D39-A2B6-A741594E24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919619-EFB9-42D1-B76D-055978CA82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EBD222-57CF-4AAE-9AB8-AC8B0F8C02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4AEC69A-B971-4482-86DE-8B242777146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D18726-7D50-4CFB-91D8-4B056E1603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108488-8043-4473-ABA2-6AADFEDF87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07F7AE-40EB-4E57-98CC-6C6414BC8C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ED1D87-92CD-4A70-8544-D7A97C2207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75F8A2-9E13-453C-ACB6-67B0F652DF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C0C037-5DDA-4952-9969-FFA11D774B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92249F-044E-4757-AE03-2A186A41BA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79C9BA-8320-42A0-93E8-0241308D5B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A8BCE7-E44B-4007-A2EC-B20F24A3A1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554998-E710-4039-8D39-54BF010015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F4D4BC-0B7B-4AED-B3A6-B7B8695810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E32C1A-B6A7-43C7-A40C-665B1748FB3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4498888-14EF-46DC-8BE8-A259F62336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7B59C14-AACB-4C1B-A01C-0F55EA31063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6E8DEF-4BA1-4DF7-B0C4-4A6E889D510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47FF2AC-D358-4B61-B42C-7EC9BD60B61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2B77D20-A178-4E19-9C7C-8460CC0507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25C435-1F36-4225-B036-DAFB050D99F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DF9AA8B-290D-44BF-95C3-DB7BF98722D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736895-FFC0-4A2C-A384-71FD953411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9A9264-97AA-434C-A119-346ABA911B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6CF0C1F-C0DC-46E8-A5DA-D5DD2763E6C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439C6AF-2710-4F18-885D-416FAA15A2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026DD72-FE7A-4C79-940A-00881ECCE6C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2BD3096-FBE2-464F-BF00-0A9BB42833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9D6517B7-1ECF-41DF-AFC6-0206395AB2A7}"/>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891DD1E-1EB4-4692-92E2-79C36CC1F193}"/>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99B2DC53-FD3F-4816-88CB-55AFEE1DDB2F}"/>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5B2FD738-8B2D-426E-8019-31C0AAD8D85D}"/>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6BEC6D68-2FD3-4855-BB68-35A3C02B80A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E209D7E0-85F4-4C5B-9F7C-29949A41F452}"/>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78E5D5C5-4518-4DED-882A-98C8CCBA2A1D}"/>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370344E3-7A66-4543-862E-87BCE45F50C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D275D923-1CCC-4857-9B86-863CBD13E709}"/>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CE756A1-5810-43CB-B057-409257AF3B05}"/>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18964424-16F3-45E6-BDE5-40583FF5EE37}"/>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B22982-0410-4F74-99E2-5F17A17270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E2DDC0-1079-4373-81B3-84C364733B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327794E-AC84-4BF0-BE4B-835F9ABA05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CD7167-BCD0-4791-9BFE-49F74210650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B31061-52B3-4A1B-9471-B15E3BF91A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828775CE-E327-4C68-B906-B4E54A83220D}"/>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3D02E7F3-7606-4F76-A992-494D17B5C37B}"/>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38C58EBF-EB5A-4C01-ABE2-D57BCBFDBBF9}"/>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8F5F6E70-5643-411E-A26B-022CE9513A75}"/>
            </a:ext>
          </a:extLst>
        </xdr:cNvPr>
        <xdr:cNvCxnSpPr/>
      </xdr:nvCxnSpPr>
      <xdr:spPr>
        <a:xfrm>
          <a:off x="3797300" y="6398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a:extLst>
            <a:ext uri="{FF2B5EF4-FFF2-40B4-BE49-F238E27FC236}">
              <a16:creationId xmlns:a16="http://schemas.microsoft.com/office/drawing/2014/main" id="{7999B41E-07C5-4E55-BEF5-DF7547657DAE}"/>
            </a:ext>
          </a:extLst>
        </xdr:cNvPr>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3BCAAEAB-614F-4DBA-9F5F-2FC2282954A3}"/>
            </a:ext>
          </a:extLst>
        </xdr:cNvPr>
        <xdr:cNvCxnSpPr/>
      </xdr:nvCxnSpPr>
      <xdr:spPr>
        <a:xfrm>
          <a:off x="2908300" y="63722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111125</xdr:rowOff>
    </xdr:from>
    <xdr:to>
      <xdr:col>10</xdr:col>
      <xdr:colOff>165100</xdr:colOff>
      <xdr:row>37</xdr:row>
      <xdr:rowOff>41275</xdr:rowOff>
    </xdr:to>
    <xdr:sp macro="" textlink="">
      <xdr:nvSpPr>
        <xdr:cNvPr id="79" name="楕円 78">
          <a:extLst>
            <a:ext uri="{FF2B5EF4-FFF2-40B4-BE49-F238E27FC236}">
              <a16:creationId xmlns:a16="http://schemas.microsoft.com/office/drawing/2014/main" id="{016E8C86-46E7-490C-AFA9-2712F81CE3CA}"/>
            </a:ext>
          </a:extLst>
        </xdr:cNvPr>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28575</xdr:rowOff>
    </xdr:to>
    <xdr:cxnSp macro="">
      <xdr:nvCxnSpPr>
        <xdr:cNvPr id="80" name="直線コネクタ 79">
          <a:extLst>
            <a:ext uri="{FF2B5EF4-FFF2-40B4-BE49-F238E27FC236}">
              <a16:creationId xmlns:a16="http://schemas.microsoft.com/office/drawing/2014/main" id="{F20A01EF-6632-426B-970B-D2D235124F52}"/>
            </a:ext>
          </a:extLst>
        </xdr:cNvPr>
        <xdr:cNvCxnSpPr/>
      </xdr:nvCxnSpPr>
      <xdr:spPr>
        <a:xfrm>
          <a:off x="2019300" y="633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a:extLst>
            <a:ext uri="{FF2B5EF4-FFF2-40B4-BE49-F238E27FC236}">
              <a16:creationId xmlns:a16="http://schemas.microsoft.com/office/drawing/2014/main" id="{2B0B06E1-06E7-41DC-A553-CCE0D48172A4}"/>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a:extLst>
            <a:ext uri="{FF2B5EF4-FFF2-40B4-BE49-F238E27FC236}">
              <a16:creationId xmlns:a16="http://schemas.microsoft.com/office/drawing/2014/main" id="{5870448E-2DDE-4B00-B9DF-0E928B0EBCC6}"/>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a:extLst>
            <a:ext uri="{FF2B5EF4-FFF2-40B4-BE49-F238E27FC236}">
              <a16:creationId xmlns:a16="http://schemas.microsoft.com/office/drawing/2014/main" id="{CA1D9B2E-33F5-4630-97BC-2CA068C7E679}"/>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id="{74792614-B068-4759-BB87-4DB2B934692F}"/>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5" name="n_1mainValue【道路】&#10;有形固定資産減価償却率">
          <a:extLst>
            <a:ext uri="{FF2B5EF4-FFF2-40B4-BE49-F238E27FC236}">
              <a16:creationId xmlns:a16="http://schemas.microsoft.com/office/drawing/2014/main" id="{EE9FEB5E-2236-406C-A412-D31BA172525B}"/>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6" name="n_2mainValue【道路】&#10;有形固定資産減価償却率">
          <a:extLst>
            <a:ext uri="{FF2B5EF4-FFF2-40B4-BE49-F238E27FC236}">
              <a16:creationId xmlns:a16="http://schemas.microsoft.com/office/drawing/2014/main" id="{19716566-0652-42ED-BE83-F0C136A7D34F}"/>
            </a:ext>
          </a:extLst>
        </xdr:cNvPr>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57802</xdr:rowOff>
    </xdr:from>
    <xdr:ext cx="405111" cy="259045"/>
    <xdr:sp macro="" textlink="">
      <xdr:nvSpPr>
        <xdr:cNvPr id="87" name="n_3mainValue【道路】&#10;有形固定資産減価償却率">
          <a:extLst>
            <a:ext uri="{FF2B5EF4-FFF2-40B4-BE49-F238E27FC236}">
              <a16:creationId xmlns:a16="http://schemas.microsoft.com/office/drawing/2014/main" id="{4FA8EC9F-E7F4-46B2-B1C1-67730B4A92D0}"/>
            </a:ext>
          </a:extLst>
        </xdr:cNvPr>
        <xdr:cNvSpPr txBox="1"/>
      </xdr:nvSpPr>
      <xdr:spPr>
        <a:xfrm>
          <a:off x="1816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2D84EB1-63DA-416D-8A06-74547C2B62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D5EE8AF-0063-4623-9CF2-A13B9F2A59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466E4603-DFB0-46EF-939C-437D5431C1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AD23D3AE-9620-4FD9-A8EE-A65234C8F3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1783626B-DB40-4F88-A318-51EB29E3D4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8B55036-42D2-422D-AFA1-9C04EF431F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6950A367-EF0C-486F-9E50-8380E36C3F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F664302-59D5-40AC-99B1-45EA45CA44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274096A-110C-4D9B-AF99-F3E253ACF0C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DFCDC91-E4DA-4EDF-8D19-5BB0F172AA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A7DCA366-2AE1-4B98-A14D-3EEB071FA85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5DCDF198-FDFD-495F-9F36-400C590E359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738AC986-9DCC-46FF-AC61-ADCF72A2648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ED197D9D-FECA-4714-9290-1CD1134A74D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D52D758B-95C2-481B-BC16-9EA2ECE909B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9D7F3080-1693-44E7-9F43-80F70363745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819E6B75-6DE9-42D9-A96E-4C55EDDB4DD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36AF828E-EDD9-4A58-9620-8FC5863FF0A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37D896E-2103-4269-B777-DD02989500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6F3AB4CB-2B3C-4306-B9C2-AD99328E620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F4426E4-83BE-4869-BBAE-014E2226C7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3E92CA50-07EE-4619-8E55-705512C526B3}"/>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864C8ABC-0B77-471F-956F-E78E8BE11DC8}"/>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0CBB4656-7576-4686-BEB2-FA25A3822CDB}"/>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07F31F7B-1576-4CFC-89B0-6FE53A838F98}"/>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329D73F6-E650-4DA2-89A0-49234E4F1C52}"/>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EC77BE2B-AE83-4F6F-9FEE-7E75BBA54711}"/>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E33ECF55-F2B4-40DF-883D-DD2EC9F1485F}"/>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F43E2039-F59D-4978-92AC-C687C44F6F29}"/>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38A94CC2-2639-412F-8AC3-E01394A2E0DF}"/>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F7D805D7-7CA8-485F-ABBD-E70905F741A5}"/>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id="{C7C1B012-4198-42E9-B94F-57B6BE998116}"/>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3CBA750-D3E3-40E4-AEBE-DB4029E745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BBACDD3-80B4-4754-9E4C-CF3F751377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83E6864-DC30-4AD5-A141-22B931EA17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B4CFF6-CA08-4F5D-8774-E2712F1044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1167FE-E7C9-4B9D-9B8F-6F6C1BCCB1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59221</xdr:rowOff>
    </xdr:from>
    <xdr:to>
      <xdr:col>55</xdr:col>
      <xdr:colOff>50800</xdr:colOff>
      <xdr:row>41</xdr:row>
      <xdr:rowOff>160821</xdr:rowOff>
    </xdr:to>
    <xdr:sp macro="" textlink="">
      <xdr:nvSpPr>
        <xdr:cNvPr id="125" name="楕円 124">
          <a:extLst>
            <a:ext uri="{FF2B5EF4-FFF2-40B4-BE49-F238E27FC236}">
              <a16:creationId xmlns:a16="http://schemas.microsoft.com/office/drawing/2014/main" id="{0DA5A8FD-A885-4DE3-A9DA-1FF15B5CB891}"/>
            </a:ext>
          </a:extLst>
        </xdr:cNvPr>
        <xdr:cNvSpPr/>
      </xdr:nvSpPr>
      <xdr:spPr>
        <a:xfrm>
          <a:off x="10426700" y="70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145598</xdr:rowOff>
    </xdr:from>
    <xdr:ext cx="534377" cy="259045"/>
    <xdr:sp macro="" textlink="">
      <xdr:nvSpPr>
        <xdr:cNvPr id="126" name="【道路】&#10;一人当たり延長該当値テキスト">
          <a:extLst>
            <a:ext uri="{FF2B5EF4-FFF2-40B4-BE49-F238E27FC236}">
              <a16:creationId xmlns:a16="http://schemas.microsoft.com/office/drawing/2014/main" id="{4AB9F718-81DA-487C-96B9-3792E5EAF718}"/>
            </a:ext>
          </a:extLst>
        </xdr:cNvPr>
        <xdr:cNvSpPr txBox="1"/>
      </xdr:nvSpPr>
      <xdr:spPr>
        <a:xfrm>
          <a:off x="10515600" y="70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59254</xdr:rowOff>
    </xdr:from>
    <xdr:to>
      <xdr:col>50</xdr:col>
      <xdr:colOff>165100</xdr:colOff>
      <xdr:row>41</xdr:row>
      <xdr:rowOff>160854</xdr:rowOff>
    </xdr:to>
    <xdr:sp macro="" textlink="">
      <xdr:nvSpPr>
        <xdr:cNvPr id="127" name="楕円 126">
          <a:extLst>
            <a:ext uri="{FF2B5EF4-FFF2-40B4-BE49-F238E27FC236}">
              <a16:creationId xmlns:a16="http://schemas.microsoft.com/office/drawing/2014/main" id="{3ACDF5D2-1843-4E46-9781-C0CF1F2FD713}"/>
            </a:ext>
          </a:extLst>
        </xdr:cNvPr>
        <xdr:cNvSpPr/>
      </xdr:nvSpPr>
      <xdr:spPr>
        <a:xfrm>
          <a:off x="9588500" y="70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110021</xdr:rowOff>
    </xdr:from>
    <xdr:to>
      <xdr:col>55</xdr:col>
      <xdr:colOff>0</xdr:colOff>
      <xdr:row>41</xdr:row>
      <xdr:rowOff>110054</xdr:rowOff>
    </xdr:to>
    <xdr:cxnSp macro="">
      <xdr:nvCxnSpPr>
        <xdr:cNvPr id="128" name="直線コネクタ 127">
          <a:extLst>
            <a:ext uri="{FF2B5EF4-FFF2-40B4-BE49-F238E27FC236}">
              <a16:creationId xmlns:a16="http://schemas.microsoft.com/office/drawing/2014/main" id="{5D02D5B5-FE9F-4E6F-BEB3-1B6483106669}"/>
            </a:ext>
          </a:extLst>
        </xdr:cNvPr>
        <xdr:cNvCxnSpPr/>
      </xdr:nvCxnSpPr>
      <xdr:spPr>
        <a:xfrm flipV="1">
          <a:off x="9639300" y="713947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59194</xdr:rowOff>
    </xdr:from>
    <xdr:to>
      <xdr:col>46</xdr:col>
      <xdr:colOff>38100</xdr:colOff>
      <xdr:row>41</xdr:row>
      <xdr:rowOff>160794</xdr:rowOff>
    </xdr:to>
    <xdr:sp macro="" textlink="">
      <xdr:nvSpPr>
        <xdr:cNvPr id="129" name="楕円 128">
          <a:extLst>
            <a:ext uri="{FF2B5EF4-FFF2-40B4-BE49-F238E27FC236}">
              <a16:creationId xmlns:a16="http://schemas.microsoft.com/office/drawing/2014/main" id="{7219FE8B-E237-46F5-85EC-B42E6B8830C9}"/>
            </a:ext>
          </a:extLst>
        </xdr:cNvPr>
        <xdr:cNvSpPr/>
      </xdr:nvSpPr>
      <xdr:spPr>
        <a:xfrm>
          <a:off x="8699500" y="70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109994</xdr:rowOff>
    </xdr:from>
    <xdr:to>
      <xdr:col>50</xdr:col>
      <xdr:colOff>114300</xdr:colOff>
      <xdr:row>41</xdr:row>
      <xdr:rowOff>110054</xdr:rowOff>
    </xdr:to>
    <xdr:cxnSp macro="">
      <xdr:nvCxnSpPr>
        <xdr:cNvPr id="130" name="直線コネクタ 129">
          <a:extLst>
            <a:ext uri="{FF2B5EF4-FFF2-40B4-BE49-F238E27FC236}">
              <a16:creationId xmlns:a16="http://schemas.microsoft.com/office/drawing/2014/main" id="{6C15197D-185B-4BBA-9536-4CA9705A37EE}"/>
            </a:ext>
          </a:extLst>
        </xdr:cNvPr>
        <xdr:cNvCxnSpPr/>
      </xdr:nvCxnSpPr>
      <xdr:spPr>
        <a:xfrm>
          <a:off x="8750300" y="7139444"/>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58956</xdr:rowOff>
    </xdr:from>
    <xdr:to>
      <xdr:col>41</xdr:col>
      <xdr:colOff>101600</xdr:colOff>
      <xdr:row>41</xdr:row>
      <xdr:rowOff>160556</xdr:rowOff>
    </xdr:to>
    <xdr:sp macro="" textlink="">
      <xdr:nvSpPr>
        <xdr:cNvPr id="131" name="楕円 130">
          <a:extLst>
            <a:ext uri="{FF2B5EF4-FFF2-40B4-BE49-F238E27FC236}">
              <a16:creationId xmlns:a16="http://schemas.microsoft.com/office/drawing/2014/main" id="{38B59FD8-2866-45DF-8015-4D4AA241946F}"/>
            </a:ext>
          </a:extLst>
        </xdr:cNvPr>
        <xdr:cNvSpPr/>
      </xdr:nvSpPr>
      <xdr:spPr>
        <a:xfrm>
          <a:off x="7810500" y="70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109756</xdr:rowOff>
    </xdr:from>
    <xdr:to>
      <xdr:col>45</xdr:col>
      <xdr:colOff>177800</xdr:colOff>
      <xdr:row>41</xdr:row>
      <xdr:rowOff>109994</xdr:rowOff>
    </xdr:to>
    <xdr:cxnSp macro="">
      <xdr:nvCxnSpPr>
        <xdr:cNvPr id="132" name="直線コネクタ 131">
          <a:extLst>
            <a:ext uri="{FF2B5EF4-FFF2-40B4-BE49-F238E27FC236}">
              <a16:creationId xmlns:a16="http://schemas.microsoft.com/office/drawing/2014/main" id="{009168F7-598D-46C0-8F18-7AC3892228AA}"/>
            </a:ext>
          </a:extLst>
        </xdr:cNvPr>
        <xdr:cNvCxnSpPr/>
      </xdr:nvCxnSpPr>
      <xdr:spPr>
        <a:xfrm>
          <a:off x="7861300" y="713920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DBE832DC-1900-4DC2-84E9-7B9AD4B10201}"/>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3B78D30E-8D20-4DAA-A9F6-CC713EE3D078}"/>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4674B601-B71B-4088-ABFE-ECA51997839C}"/>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id="{828B8DE9-6CFE-4872-8F80-21AC3F5A41A2}"/>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151981</xdr:rowOff>
    </xdr:from>
    <xdr:ext cx="534377" cy="259045"/>
    <xdr:sp macro="" textlink="">
      <xdr:nvSpPr>
        <xdr:cNvPr id="137" name="n_1mainValue【道路】&#10;一人当たり延長">
          <a:extLst>
            <a:ext uri="{FF2B5EF4-FFF2-40B4-BE49-F238E27FC236}">
              <a16:creationId xmlns:a16="http://schemas.microsoft.com/office/drawing/2014/main" id="{7CFB6624-CFAC-451B-A55A-CAF157E1AC32}"/>
            </a:ext>
          </a:extLst>
        </xdr:cNvPr>
        <xdr:cNvSpPr txBox="1"/>
      </xdr:nvSpPr>
      <xdr:spPr>
        <a:xfrm>
          <a:off x="9359411" y="71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151921</xdr:rowOff>
    </xdr:from>
    <xdr:ext cx="534377" cy="259045"/>
    <xdr:sp macro="" textlink="">
      <xdr:nvSpPr>
        <xdr:cNvPr id="138" name="n_2mainValue【道路】&#10;一人当たり延長">
          <a:extLst>
            <a:ext uri="{FF2B5EF4-FFF2-40B4-BE49-F238E27FC236}">
              <a16:creationId xmlns:a16="http://schemas.microsoft.com/office/drawing/2014/main" id="{3A2A7FB4-A939-4D2D-9695-A8557A4B5A54}"/>
            </a:ext>
          </a:extLst>
        </xdr:cNvPr>
        <xdr:cNvSpPr txBox="1"/>
      </xdr:nvSpPr>
      <xdr:spPr>
        <a:xfrm>
          <a:off x="8483111" y="7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151683</xdr:rowOff>
    </xdr:from>
    <xdr:ext cx="534377" cy="259045"/>
    <xdr:sp macro="" textlink="">
      <xdr:nvSpPr>
        <xdr:cNvPr id="139" name="n_3mainValue【道路】&#10;一人当たり延長">
          <a:extLst>
            <a:ext uri="{FF2B5EF4-FFF2-40B4-BE49-F238E27FC236}">
              <a16:creationId xmlns:a16="http://schemas.microsoft.com/office/drawing/2014/main" id="{9D06C2F2-51A0-4CD4-B151-4B7776CCAE0A}"/>
            </a:ext>
          </a:extLst>
        </xdr:cNvPr>
        <xdr:cNvSpPr txBox="1"/>
      </xdr:nvSpPr>
      <xdr:spPr>
        <a:xfrm>
          <a:off x="7594111" y="7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D339F7FD-3E08-49B2-9B5B-22964ABCB7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68827D24-7830-4BED-8287-9DC36DD827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1E77376-5DE4-491D-8CE8-C3FBEB8A34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C3A79AC-3B03-4D43-B6EA-7423F52E7F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BDB02AA-F67C-485E-8161-90F0A0278D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BD7E0DC-1C83-4333-8A84-D87089FAEC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40DD29E3-F25B-4C7D-955C-91541B69B9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157DA750-7E1C-4D80-9BD4-F74CAFCFFC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E363B632-D729-4AD0-BA2F-BAFE4F6BE8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A0E6A83F-AC01-46CD-A933-35820D3B73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1177E56-3EC3-4958-A8DB-E9E20E44B3C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E5BF4584-2349-4492-9E7A-D632EFCEA7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E9985CA4-AC5C-45D4-8C5E-F2CC24F10B6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6A5975B9-CAD0-4EF1-BFC8-12C850E7722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6ADF4BE-E75B-455B-9323-8C6AC4A5A30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BCFA9F66-E94B-41CF-9C96-F452E4AD2C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8EA57C8B-23B0-4D6E-9DF2-B5FEA70C76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A7B79382-C163-4201-B650-D46C0EF0C49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E9132F7D-8112-46AA-8795-BF86496D2C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8B3806A5-AD35-4D26-9225-E771CB1DDAA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F1F2395F-AE71-4BA0-ADC4-5E264CD118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95994A60-AF0A-4EFE-A868-4449B63A8F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4193D14-4DB9-4C29-BAFE-FF825294544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6C0CD6AA-C023-40D8-9210-319BC99F07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7F3B0070-06D3-4D52-970D-564D52A3EC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499EFBA4-2D6D-4F63-AEDA-1742F8FA5329}"/>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2ED2D4FB-A9D0-4BDF-97D5-8CD6BC752B92}"/>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DF76C802-BBF5-46AF-98AC-B4767037E708}"/>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8887FE48-C269-454C-B19B-6D46D6834C51}"/>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6F4E9D5E-EAF2-43DE-B6BB-58FFB0C5248B}"/>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EF80C2A1-DECC-4F1B-B760-03E327BF3A1F}"/>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1D2C6022-734E-40CE-A2E4-767292EB5E8C}"/>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595DB971-B325-4483-985B-686DC4B7641A}"/>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EE86126D-A8C4-4189-948B-B2F53F2BB6EC}"/>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0F6F8EB4-9C1F-4047-A20C-BBBE59A4DAB9}"/>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a:extLst>
            <a:ext uri="{FF2B5EF4-FFF2-40B4-BE49-F238E27FC236}">
              <a16:creationId xmlns:a16="http://schemas.microsoft.com/office/drawing/2014/main" id="{0DC70406-FA9F-47FF-B257-2B35ADED843E}"/>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27DFCBC-29EB-4662-936F-C23988BD3C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8BC83A5-23EF-4EE2-AF62-55FC3B3DAD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F6C4A63-19AE-4A10-8293-D0DF70B690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E00C12A-8CE4-488A-83CD-8DB5FD6D0A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FC88817-3F40-47DE-9FA2-D6B5D0CC76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81" name="楕円 180">
          <a:extLst>
            <a:ext uri="{FF2B5EF4-FFF2-40B4-BE49-F238E27FC236}">
              <a16:creationId xmlns:a16="http://schemas.microsoft.com/office/drawing/2014/main" id="{DEB297D9-0A53-48D1-B181-BB5D1D6ABE9F}"/>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30678</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70E8F82-AB04-4145-9094-EDF01EDE5E99}"/>
            </a:ext>
          </a:extLst>
        </xdr:cNvPr>
        <xdr:cNvSpPr txBox="1"/>
      </xdr:nvSpPr>
      <xdr:spPr>
        <a:xfrm>
          <a:off x="4673600" y="1066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105954</xdr:rowOff>
    </xdr:from>
    <xdr:to>
      <xdr:col>20</xdr:col>
      <xdr:colOff>38100</xdr:colOff>
      <xdr:row>63</xdr:row>
      <xdr:rowOff>36104</xdr:rowOff>
    </xdr:to>
    <xdr:sp macro="" textlink="">
      <xdr:nvSpPr>
        <xdr:cNvPr id="183" name="楕円 182">
          <a:extLst>
            <a:ext uri="{FF2B5EF4-FFF2-40B4-BE49-F238E27FC236}">
              <a16:creationId xmlns:a16="http://schemas.microsoft.com/office/drawing/2014/main" id="{D8AD29CF-621D-4F17-AF0C-F01306C16200}"/>
            </a:ext>
          </a:extLst>
        </xdr:cNvPr>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156754</xdr:rowOff>
    </xdr:from>
    <xdr:to>
      <xdr:col>24</xdr:col>
      <xdr:colOff>63500</xdr:colOff>
      <xdr:row>62</xdr:row>
      <xdr:rowOff>166551</xdr:rowOff>
    </xdr:to>
    <xdr:cxnSp macro="">
      <xdr:nvCxnSpPr>
        <xdr:cNvPr id="184" name="直線コネクタ 183">
          <a:extLst>
            <a:ext uri="{FF2B5EF4-FFF2-40B4-BE49-F238E27FC236}">
              <a16:creationId xmlns:a16="http://schemas.microsoft.com/office/drawing/2014/main" id="{5C86B341-619A-4716-8761-3F74D0C8BAAE}"/>
            </a:ext>
          </a:extLst>
        </xdr:cNvPr>
        <xdr:cNvCxnSpPr/>
      </xdr:nvCxnSpPr>
      <xdr:spPr>
        <a:xfrm>
          <a:off x="3797300" y="107866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96157</xdr:rowOff>
    </xdr:from>
    <xdr:to>
      <xdr:col>15</xdr:col>
      <xdr:colOff>101600</xdr:colOff>
      <xdr:row>63</xdr:row>
      <xdr:rowOff>26307</xdr:rowOff>
    </xdr:to>
    <xdr:sp macro="" textlink="">
      <xdr:nvSpPr>
        <xdr:cNvPr id="185" name="楕円 184">
          <a:extLst>
            <a:ext uri="{FF2B5EF4-FFF2-40B4-BE49-F238E27FC236}">
              <a16:creationId xmlns:a16="http://schemas.microsoft.com/office/drawing/2014/main" id="{8EF39F22-7766-4BCF-B834-04A6E6C58615}"/>
            </a:ext>
          </a:extLst>
        </xdr:cNvPr>
        <xdr:cNvSpPr/>
      </xdr:nvSpPr>
      <xdr:spPr>
        <a:xfrm>
          <a:off x="2857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146957</xdr:rowOff>
    </xdr:from>
    <xdr:to>
      <xdr:col>19</xdr:col>
      <xdr:colOff>177800</xdr:colOff>
      <xdr:row>62</xdr:row>
      <xdr:rowOff>156754</xdr:rowOff>
    </xdr:to>
    <xdr:cxnSp macro="">
      <xdr:nvCxnSpPr>
        <xdr:cNvPr id="186" name="直線コネクタ 185">
          <a:extLst>
            <a:ext uri="{FF2B5EF4-FFF2-40B4-BE49-F238E27FC236}">
              <a16:creationId xmlns:a16="http://schemas.microsoft.com/office/drawing/2014/main" id="{AC670ACD-3E13-4D5B-8223-96646928EE65}"/>
            </a:ext>
          </a:extLst>
        </xdr:cNvPr>
        <xdr:cNvCxnSpPr/>
      </xdr:nvCxnSpPr>
      <xdr:spPr>
        <a:xfrm>
          <a:off x="2908300" y="107768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87" name="楕円 186">
          <a:extLst>
            <a:ext uri="{FF2B5EF4-FFF2-40B4-BE49-F238E27FC236}">
              <a16:creationId xmlns:a16="http://schemas.microsoft.com/office/drawing/2014/main" id="{B4B9DF9B-0BBB-4776-89F3-9AFB82B3F9F7}"/>
            </a:ext>
          </a:extLst>
        </xdr:cNvPr>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62</xdr:row>
      <xdr:rowOff>153488</xdr:rowOff>
    </xdr:to>
    <xdr:cxnSp macro="">
      <xdr:nvCxnSpPr>
        <xdr:cNvPr id="188" name="直線コネクタ 187">
          <a:extLst>
            <a:ext uri="{FF2B5EF4-FFF2-40B4-BE49-F238E27FC236}">
              <a16:creationId xmlns:a16="http://schemas.microsoft.com/office/drawing/2014/main" id="{4A290FA4-59B3-4DC3-97BD-127B95838475}"/>
            </a:ext>
          </a:extLst>
        </xdr:cNvPr>
        <xdr:cNvCxnSpPr/>
      </xdr:nvCxnSpPr>
      <xdr:spPr>
        <a:xfrm flipV="1">
          <a:off x="2019300" y="1077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405D8EF-5842-4B23-89B3-E584C50BC5D6}"/>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E6D6F809-B50F-4728-A565-E18D273E207A}"/>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C7738723-6236-4007-94E6-AFD4D74DD004}"/>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9F9F583D-CD20-49F0-A644-25C29E305EDF}"/>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27231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15415108-6772-48D2-8454-BAA3B1AB3A3A}"/>
            </a:ext>
          </a:extLst>
        </xdr:cNvPr>
        <xdr:cNvSpPr txBox="1"/>
      </xdr:nvSpPr>
      <xdr:spPr>
        <a:xfrm>
          <a:off x="3582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17434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D63574F4-49E3-4DBD-A4B9-8600F0AC6DEB}"/>
            </a:ext>
          </a:extLst>
        </xdr:cNvPr>
        <xdr:cNvSpPr txBox="1"/>
      </xdr:nvSpPr>
      <xdr:spPr>
        <a:xfrm>
          <a:off x="2705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297B24CF-1216-4D7E-875E-4377DFC3FBB4}"/>
            </a:ext>
          </a:extLst>
        </xdr:cNvPr>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71304EF9-25A4-40B7-8CB1-27C25F311D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8951DD3-6AE9-48B9-8FA9-0AA39EB297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B28D325D-7BDA-4773-B8A5-5E7703D2B1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562ADB0F-7791-44AF-B01B-23DF3AA876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EA55095E-51DE-42C5-9D61-7EA4E85804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ECB7E796-30E9-4E44-9C90-89A86C427D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9246998C-B86A-49B1-A36A-7BE8CFBC33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D1516EF9-360C-4AA6-B04A-9A823E6E13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BC6C62CB-CF45-4B6E-B412-C83A00E96C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B5089D5-CFBD-489E-9F70-63C618240A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1299962E-93FC-4EEF-B8BD-CAD122E3AE1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7F5DB87C-757C-40D3-B9EA-2399CB54782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A02D4999-63D8-46C8-A039-65914EA3DF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CCDF1B10-EAA3-4056-BDFD-A7F4A028431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1E7FB7B9-2B77-4C96-A659-484CEB82303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2DB0F893-5020-4090-A78F-2E6EA206DEB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ECBFB2FB-2A76-4CF4-BF10-8E35363FBE5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AB9D710C-BBC4-4DCC-A7F5-F38FCC31AE3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18EC1989-F69E-4929-89BB-E5AB4C57EF9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26A43D0D-EDB5-4FDA-B80A-898E176CD35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9EF420E-067F-42E2-8312-418C7851F7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C24EFAC5-0F00-449B-8885-8525887317E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8FDD44BC-FD18-4795-839D-46C4643CC5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411DB537-B58B-47A0-A84B-5A5C346345B3}"/>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23272D28-AEB5-440B-A937-EE5650574631}"/>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1D2116BD-DC9A-40BA-BC50-3902CCEF0206}"/>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105CCAAB-7E66-4CB0-9265-E390275AD43B}"/>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31B89CE1-5E83-4B03-8226-E6B89FF0F1AC}"/>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5B591100-3D5E-419E-A53A-904316FDC92E}"/>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24E80861-D5CB-4B7D-891D-EFC4444256EB}"/>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C6D092DC-79D3-49CB-844C-6C673A8C3AC5}"/>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B14E6F58-2E33-48CE-AF20-63DAE3E85B8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80BA79B0-A7B5-4ECB-9C77-1E5D12967C97}"/>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a:extLst>
            <a:ext uri="{FF2B5EF4-FFF2-40B4-BE49-F238E27FC236}">
              <a16:creationId xmlns:a16="http://schemas.microsoft.com/office/drawing/2014/main" id="{BBD84E5A-22E0-4833-9483-020B2C096909}"/>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B0EBEB1-89D2-47C7-B611-CD018C3BB0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B2AAD35-0914-47A0-9B59-9DB2E45C9A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E6BA7A0-25B2-4465-B7BD-1BC7EFA456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F9FBBEA-0015-4762-BE58-83D215ECC3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FE019FC-9F45-4B49-A99D-B8B2F886AA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329</xdr:rowOff>
    </xdr:from>
    <xdr:to>
      <xdr:col>55</xdr:col>
      <xdr:colOff>50800</xdr:colOff>
      <xdr:row>64</xdr:row>
      <xdr:rowOff>101929</xdr:rowOff>
    </xdr:to>
    <xdr:sp macro="" textlink="">
      <xdr:nvSpPr>
        <xdr:cNvPr id="235" name="楕円 234">
          <a:extLst>
            <a:ext uri="{FF2B5EF4-FFF2-40B4-BE49-F238E27FC236}">
              <a16:creationId xmlns:a16="http://schemas.microsoft.com/office/drawing/2014/main" id="{39784407-FD48-4813-8D75-32B03EC114EE}"/>
            </a:ext>
          </a:extLst>
        </xdr:cNvPr>
        <xdr:cNvSpPr/>
      </xdr:nvSpPr>
      <xdr:spPr>
        <a:xfrm>
          <a:off x="10426700" y="1097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86706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467A9E14-B374-4BB6-A016-91FEB30C77D6}"/>
            </a:ext>
          </a:extLst>
        </xdr:cNvPr>
        <xdr:cNvSpPr txBox="1"/>
      </xdr:nvSpPr>
      <xdr:spPr>
        <a:xfrm>
          <a:off x="10515600" y="108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595</xdr:rowOff>
    </xdr:from>
    <xdr:to>
      <xdr:col>50</xdr:col>
      <xdr:colOff>165100</xdr:colOff>
      <xdr:row>64</xdr:row>
      <xdr:rowOff>102195</xdr:rowOff>
    </xdr:to>
    <xdr:sp macro="" textlink="">
      <xdr:nvSpPr>
        <xdr:cNvPr id="237" name="楕円 236">
          <a:extLst>
            <a:ext uri="{FF2B5EF4-FFF2-40B4-BE49-F238E27FC236}">
              <a16:creationId xmlns:a16="http://schemas.microsoft.com/office/drawing/2014/main" id="{292E2485-1B48-4241-BDB3-597D413689E0}"/>
            </a:ext>
          </a:extLst>
        </xdr:cNvPr>
        <xdr:cNvSpPr/>
      </xdr:nvSpPr>
      <xdr:spPr>
        <a:xfrm>
          <a:off x="9588500" y="109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51129</xdr:rowOff>
    </xdr:from>
    <xdr:to>
      <xdr:col>55</xdr:col>
      <xdr:colOff>0</xdr:colOff>
      <xdr:row>64</xdr:row>
      <xdr:rowOff>51395</xdr:rowOff>
    </xdr:to>
    <xdr:cxnSp macro="">
      <xdr:nvCxnSpPr>
        <xdr:cNvPr id="238" name="直線コネクタ 237">
          <a:extLst>
            <a:ext uri="{FF2B5EF4-FFF2-40B4-BE49-F238E27FC236}">
              <a16:creationId xmlns:a16="http://schemas.microsoft.com/office/drawing/2014/main" id="{D04B93EF-C3CE-4BEC-9F52-36EC66E721EC}"/>
            </a:ext>
          </a:extLst>
        </xdr:cNvPr>
        <xdr:cNvCxnSpPr/>
      </xdr:nvCxnSpPr>
      <xdr:spPr>
        <a:xfrm flipV="1">
          <a:off x="9639300" y="1102392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533</xdr:rowOff>
    </xdr:from>
    <xdr:to>
      <xdr:col>46</xdr:col>
      <xdr:colOff>38100</xdr:colOff>
      <xdr:row>64</xdr:row>
      <xdr:rowOff>102133</xdr:rowOff>
    </xdr:to>
    <xdr:sp macro="" textlink="">
      <xdr:nvSpPr>
        <xdr:cNvPr id="239" name="楕円 238">
          <a:extLst>
            <a:ext uri="{FF2B5EF4-FFF2-40B4-BE49-F238E27FC236}">
              <a16:creationId xmlns:a16="http://schemas.microsoft.com/office/drawing/2014/main" id="{256767C5-26BA-4C6F-98C0-C45BB1D344CE}"/>
            </a:ext>
          </a:extLst>
        </xdr:cNvPr>
        <xdr:cNvSpPr/>
      </xdr:nvSpPr>
      <xdr:spPr>
        <a:xfrm>
          <a:off x="8699500" y="109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51333</xdr:rowOff>
    </xdr:from>
    <xdr:to>
      <xdr:col>50</xdr:col>
      <xdr:colOff>114300</xdr:colOff>
      <xdr:row>64</xdr:row>
      <xdr:rowOff>51395</xdr:rowOff>
    </xdr:to>
    <xdr:cxnSp macro="">
      <xdr:nvCxnSpPr>
        <xdr:cNvPr id="240" name="直線コネクタ 239">
          <a:extLst>
            <a:ext uri="{FF2B5EF4-FFF2-40B4-BE49-F238E27FC236}">
              <a16:creationId xmlns:a16="http://schemas.microsoft.com/office/drawing/2014/main" id="{31026504-6F14-465D-AEA4-4E2BD8B9D6EC}"/>
            </a:ext>
          </a:extLst>
        </xdr:cNvPr>
        <xdr:cNvCxnSpPr/>
      </xdr:nvCxnSpPr>
      <xdr:spPr>
        <a:xfrm>
          <a:off x="8750300" y="11024133"/>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393</xdr:rowOff>
    </xdr:from>
    <xdr:to>
      <xdr:col>41</xdr:col>
      <xdr:colOff>101600</xdr:colOff>
      <xdr:row>64</xdr:row>
      <xdr:rowOff>101993</xdr:rowOff>
    </xdr:to>
    <xdr:sp macro="" textlink="">
      <xdr:nvSpPr>
        <xdr:cNvPr id="241" name="楕円 240">
          <a:extLst>
            <a:ext uri="{FF2B5EF4-FFF2-40B4-BE49-F238E27FC236}">
              <a16:creationId xmlns:a16="http://schemas.microsoft.com/office/drawing/2014/main" id="{B0D16EC3-54A2-4F63-9D49-A8DA9206CC60}"/>
            </a:ext>
          </a:extLst>
        </xdr:cNvPr>
        <xdr:cNvSpPr/>
      </xdr:nvSpPr>
      <xdr:spPr>
        <a:xfrm>
          <a:off x="7810500" y="10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51193</xdr:rowOff>
    </xdr:from>
    <xdr:to>
      <xdr:col>45</xdr:col>
      <xdr:colOff>177800</xdr:colOff>
      <xdr:row>64</xdr:row>
      <xdr:rowOff>51333</xdr:rowOff>
    </xdr:to>
    <xdr:cxnSp macro="">
      <xdr:nvCxnSpPr>
        <xdr:cNvPr id="242" name="直線コネクタ 241">
          <a:extLst>
            <a:ext uri="{FF2B5EF4-FFF2-40B4-BE49-F238E27FC236}">
              <a16:creationId xmlns:a16="http://schemas.microsoft.com/office/drawing/2014/main" id="{2B5CAC6E-DE29-4230-BABF-BC4C7BA3D934}"/>
            </a:ext>
          </a:extLst>
        </xdr:cNvPr>
        <xdr:cNvCxnSpPr/>
      </xdr:nvCxnSpPr>
      <xdr:spPr>
        <a:xfrm>
          <a:off x="7861300" y="1102399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10B1D1CC-A847-4894-842A-0536D3AE3B54}"/>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7A0C32C3-B49E-4081-B886-86E76B879FD6}"/>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56BC047D-2542-4CA6-B65C-5E8BCD500D84}"/>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739C8CB7-34AE-42F6-B11C-3847D553B04B}"/>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93322</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B8B6FDF1-827C-426E-8E0D-36E1F64ED174}"/>
            </a:ext>
          </a:extLst>
        </xdr:cNvPr>
        <xdr:cNvSpPr txBox="1"/>
      </xdr:nvSpPr>
      <xdr:spPr>
        <a:xfrm>
          <a:off x="9327095" y="110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93260</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2FEE9FF1-D619-4717-ACEE-70A4FFC752DD}"/>
            </a:ext>
          </a:extLst>
        </xdr:cNvPr>
        <xdr:cNvSpPr txBox="1"/>
      </xdr:nvSpPr>
      <xdr:spPr>
        <a:xfrm>
          <a:off x="8450795" y="1106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93120</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D25AA55-13D0-43A8-B1C5-4117E44809FB}"/>
            </a:ext>
          </a:extLst>
        </xdr:cNvPr>
        <xdr:cNvSpPr txBox="1"/>
      </xdr:nvSpPr>
      <xdr:spPr>
        <a:xfrm>
          <a:off x="7561795" y="110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EE069BFB-8B3C-49DE-A16E-824F63F15C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66BEFB66-5890-4702-ADAE-406A384321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22772B46-A7A9-4053-9E9C-240E9F8C89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CEF3F05-F8F7-4622-B3EA-465DE02073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93850453-6995-48E9-AF9B-AF7FB77E5A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2B6CDC1A-AA4B-4506-9385-1A8C06246A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4095888-1C4C-4BCA-B23D-090FB94BF4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D8D7FB73-0F42-41B6-AE8D-0F1B212807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3508DF3-E2FB-44CA-A5E8-277AC69B7A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2B14E0B7-0703-4F04-9374-40AEC0E0DB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15ECFE58-0CFB-4BDD-85A7-6F50575E24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E2C2F589-322E-4119-870A-48F1923621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9DB3E839-BBF9-4ED5-841E-99A6A7B5836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56B647DF-56C5-415B-A084-E8590AE1CD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50C8E43D-46DF-40DB-9118-922113E67A6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9417969-2CD3-487B-BAEA-A931D8E9FC6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9B19895F-294C-42A0-A317-62A7F7D0F0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11D133E9-3F15-459C-96A8-03EC5E8397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D927B48A-C5A2-414C-8C7B-1F072EA1711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538D6FC0-212F-4A89-99CC-3EFFA5A5E8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78679BBB-5624-4B30-A110-B801654F6AF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793991B-CDE3-44BA-BC26-A81C2D4F02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5B415213-A826-41B8-8754-FFC2CBE756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AE3264A6-77CF-4E50-9AFB-61EF554EF6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FC4C184F-9ABD-4FC1-8A34-556954D64DD5}"/>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24AAC685-4B5D-4E01-89E3-E1F3C64AE25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7091CDFC-1055-4533-AEE4-DA2B8EFAC09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FFFF1518-77D0-4A39-9F69-638C70D81655}"/>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26EC09E7-D14C-48CC-BD82-1B41FE74FF9B}"/>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A89CB0B2-51E5-459E-88BB-82847BC831FC}"/>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DDCB666F-2E27-4240-ACD1-521B73BC8CC7}"/>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451095B8-DC3A-4A9B-A09D-729F4F65D779}"/>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0E44DF69-8689-46D8-90FA-22826FA2017C}"/>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DD3AB24F-B775-4074-AFFA-70144AB13128}"/>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a:extLst>
            <a:ext uri="{FF2B5EF4-FFF2-40B4-BE49-F238E27FC236}">
              <a16:creationId xmlns:a16="http://schemas.microsoft.com/office/drawing/2014/main" id="{21EF0BFC-A45E-4493-BFD5-A472B90BC5B1}"/>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D00EEFC-9551-40B2-996C-FE246E9853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246BBEA-006C-4CC6-8EF8-1DE3920E6D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C5C8BB3-ECA3-4175-A1E1-3F40E7D240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1946764-3A59-4523-BBC6-6B356BC5CD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6DC99AB-F5FC-402C-993E-B2EE9F461C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290" name="楕円 289">
          <a:extLst>
            <a:ext uri="{FF2B5EF4-FFF2-40B4-BE49-F238E27FC236}">
              <a16:creationId xmlns:a16="http://schemas.microsoft.com/office/drawing/2014/main" id="{18B7D341-87E8-44B1-90C6-3E9BD74DE543}"/>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C881447A-0E91-478C-92AB-A45775B7A818}"/>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292" name="楕円 291">
          <a:extLst>
            <a:ext uri="{FF2B5EF4-FFF2-40B4-BE49-F238E27FC236}">
              <a16:creationId xmlns:a16="http://schemas.microsoft.com/office/drawing/2014/main" id="{C415C33B-C0C5-4667-98E0-CB676F8BAA3B}"/>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19050</xdr:rowOff>
    </xdr:to>
    <xdr:cxnSp macro="">
      <xdr:nvCxnSpPr>
        <xdr:cNvPr id="293" name="直線コネクタ 292">
          <a:extLst>
            <a:ext uri="{FF2B5EF4-FFF2-40B4-BE49-F238E27FC236}">
              <a16:creationId xmlns:a16="http://schemas.microsoft.com/office/drawing/2014/main" id="{D85F1303-5A94-46C9-8B1C-32BDA5DE60B2}"/>
            </a:ext>
          </a:extLst>
        </xdr:cNvPr>
        <xdr:cNvCxnSpPr/>
      </xdr:nvCxnSpPr>
      <xdr:spPr>
        <a:xfrm>
          <a:off x="3797300" y="143884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34925</xdr:rowOff>
    </xdr:from>
    <xdr:to>
      <xdr:col>15</xdr:col>
      <xdr:colOff>101600</xdr:colOff>
      <xdr:row>86</xdr:row>
      <xdr:rowOff>136525</xdr:rowOff>
    </xdr:to>
    <xdr:sp macro="" textlink="">
      <xdr:nvSpPr>
        <xdr:cNvPr id="294" name="楕円 293">
          <a:extLst>
            <a:ext uri="{FF2B5EF4-FFF2-40B4-BE49-F238E27FC236}">
              <a16:creationId xmlns:a16="http://schemas.microsoft.com/office/drawing/2014/main" id="{E96E8754-5A03-4A5E-8261-58E9F2EEC163}"/>
            </a:ext>
          </a:extLst>
        </xdr:cNvPr>
        <xdr:cNvSpPr/>
      </xdr:nvSpPr>
      <xdr:spPr>
        <a:xfrm>
          <a:off x="2857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86</xdr:row>
      <xdr:rowOff>85725</xdr:rowOff>
    </xdr:to>
    <xdr:cxnSp macro="">
      <xdr:nvCxnSpPr>
        <xdr:cNvPr id="295" name="直線コネクタ 294">
          <a:extLst>
            <a:ext uri="{FF2B5EF4-FFF2-40B4-BE49-F238E27FC236}">
              <a16:creationId xmlns:a16="http://schemas.microsoft.com/office/drawing/2014/main" id="{79A7C1B6-4856-4D70-BB67-ABDCFAED88AE}"/>
            </a:ext>
          </a:extLst>
        </xdr:cNvPr>
        <xdr:cNvCxnSpPr/>
      </xdr:nvCxnSpPr>
      <xdr:spPr>
        <a:xfrm flipV="1">
          <a:off x="2908300" y="14388464"/>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130175</xdr:rowOff>
    </xdr:from>
    <xdr:to>
      <xdr:col>10</xdr:col>
      <xdr:colOff>165100</xdr:colOff>
      <xdr:row>86</xdr:row>
      <xdr:rowOff>60325</xdr:rowOff>
    </xdr:to>
    <xdr:sp macro="" textlink="">
      <xdr:nvSpPr>
        <xdr:cNvPr id="296" name="楕円 295">
          <a:extLst>
            <a:ext uri="{FF2B5EF4-FFF2-40B4-BE49-F238E27FC236}">
              <a16:creationId xmlns:a16="http://schemas.microsoft.com/office/drawing/2014/main" id="{12364196-809B-4B85-8465-3864107CC4EC}"/>
            </a:ext>
          </a:extLst>
        </xdr:cNvPr>
        <xdr:cNvSpPr/>
      </xdr:nvSpPr>
      <xdr:spPr>
        <a:xfrm>
          <a:off x="196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xdr:rowOff>
    </xdr:from>
    <xdr:to>
      <xdr:col>15</xdr:col>
      <xdr:colOff>50800</xdr:colOff>
      <xdr:row>86</xdr:row>
      <xdr:rowOff>85725</xdr:rowOff>
    </xdr:to>
    <xdr:cxnSp macro="">
      <xdr:nvCxnSpPr>
        <xdr:cNvPr id="297" name="直線コネクタ 296">
          <a:extLst>
            <a:ext uri="{FF2B5EF4-FFF2-40B4-BE49-F238E27FC236}">
              <a16:creationId xmlns:a16="http://schemas.microsoft.com/office/drawing/2014/main" id="{D9373BC7-83F1-4AFD-86D4-BAAB838B9304}"/>
            </a:ext>
          </a:extLst>
        </xdr:cNvPr>
        <xdr:cNvCxnSpPr/>
      </xdr:nvCxnSpPr>
      <xdr:spPr>
        <a:xfrm>
          <a:off x="2019300" y="14754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a:extLst>
            <a:ext uri="{FF2B5EF4-FFF2-40B4-BE49-F238E27FC236}">
              <a16:creationId xmlns:a16="http://schemas.microsoft.com/office/drawing/2014/main" id="{365F1611-031F-4966-A8D2-BF0C51FDF988}"/>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a:extLst>
            <a:ext uri="{FF2B5EF4-FFF2-40B4-BE49-F238E27FC236}">
              <a16:creationId xmlns:a16="http://schemas.microsoft.com/office/drawing/2014/main" id="{2F862676-0D46-463C-AC6C-6C1C5643DA4B}"/>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a:extLst>
            <a:ext uri="{FF2B5EF4-FFF2-40B4-BE49-F238E27FC236}">
              <a16:creationId xmlns:a16="http://schemas.microsoft.com/office/drawing/2014/main" id="{34078AFC-1B9D-40C0-B1B0-5623E6CCC321}"/>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a:extLst>
            <a:ext uri="{FF2B5EF4-FFF2-40B4-BE49-F238E27FC236}">
              <a16:creationId xmlns:a16="http://schemas.microsoft.com/office/drawing/2014/main" id="{662494FF-9CAD-4DA5-9D96-00626D2A3A84}"/>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02" name="n_1mainValue【公営住宅】&#10;有形固定資産減価償却率">
          <a:extLst>
            <a:ext uri="{FF2B5EF4-FFF2-40B4-BE49-F238E27FC236}">
              <a16:creationId xmlns:a16="http://schemas.microsoft.com/office/drawing/2014/main" id="{636025BD-187C-4119-A55A-36F5D0A3C64A}"/>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127652</xdr:rowOff>
    </xdr:from>
    <xdr:ext cx="405111" cy="259045"/>
    <xdr:sp macro="" textlink="">
      <xdr:nvSpPr>
        <xdr:cNvPr id="303" name="n_2mainValue【公営住宅】&#10;有形固定資産減価償却率">
          <a:extLst>
            <a:ext uri="{FF2B5EF4-FFF2-40B4-BE49-F238E27FC236}">
              <a16:creationId xmlns:a16="http://schemas.microsoft.com/office/drawing/2014/main" id="{C1741E1E-2845-4AD3-9210-49A02A8EA1A4}"/>
            </a:ext>
          </a:extLst>
        </xdr:cNvPr>
        <xdr:cNvSpPr txBox="1"/>
      </xdr:nvSpPr>
      <xdr:spPr>
        <a:xfrm>
          <a:off x="2705744"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51452</xdr:rowOff>
    </xdr:from>
    <xdr:ext cx="405111" cy="259045"/>
    <xdr:sp macro="" textlink="">
      <xdr:nvSpPr>
        <xdr:cNvPr id="304" name="n_3mainValue【公営住宅】&#10;有形固定資産減価償却率">
          <a:extLst>
            <a:ext uri="{FF2B5EF4-FFF2-40B4-BE49-F238E27FC236}">
              <a16:creationId xmlns:a16="http://schemas.microsoft.com/office/drawing/2014/main" id="{3B10900B-83BF-4BA6-BA57-4091ADCC87FE}"/>
            </a:ext>
          </a:extLst>
        </xdr:cNvPr>
        <xdr:cNvSpPr txBox="1"/>
      </xdr:nvSpPr>
      <xdr:spPr>
        <a:xfrm>
          <a:off x="1816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91F2FEB9-F632-4100-BBD2-7001A46E3B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1E9ACA52-5222-4B14-87DE-D9DC81D961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1D84D6C1-4F08-4074-8202-09DD6277240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E0A4C19C-DE65-4312-A915-52408522F7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3B17D99C-1487-485F-9F67-03DE739540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8038A5D3-7490-408C-BC21-BD8F9A2FC2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D6E43CB5-3503-4058-B10B-F3FD82D084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4A8C28DC-1673-41D9-9F62-9D79666F4F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FDE78F91-B324-4A30-8648-2B5FC1105E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2A74256A-F0C8-419C-9AC9-9D11EE2979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2ABCD597-16F6-4BC0-94CE-6DC162F8CEA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A049CD96-773F-43A2-8E5B-F93C1BA01E8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F441F834-9476-4C9A-BA56-0D66503F93A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CAC1134F-764C-4B47-91FB-DDC4D31ADAB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A7169078-02B8-459E-890D-AB022B8207F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0D14434E-BA70-4EEA-9178-26B991F93BD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FEA68A3E-3295-4D90-BAF9-6BE76A52208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2D8E60A8-5FA9-4733-92EE-0125D6A0E4C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503823A9-0742-4975-9C9B-89D69FCEAE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E054118F-E266-49F3-9362-E422CEEEB82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604AFA72-BAFE-414C-A62F-1B793EB46E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8D42A3EE-F0B7-45E9-B193-E7159B79BE7D}"/>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E2E6AFDA-DEEF-4E67-A9B4-A481383EC3EC}"/>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F0D92316-9168-4E1D-9356-080FFA51A2E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DAAD66B2-E81A-430C-A159-7161740F554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9D87A4DB-CC17-41F0-AF8B-FF49D151AF5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32042299-4A38-4525-808D-2DB560FAB962}"/>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43C6FF45-099A-4BA9-841B-8FFC741BF1EC}"/>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70CCEB98-279C-4BEB-9035-2617F21C8538}"/>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C9374C53-A97D-4142-A4F4-1B54E413463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92DA883E-638E-4623-A9C0-9F02F1F9D8D6}"/>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a:extLst>
            <a:ext uri="{FF2B5EF4-FFF2-40B4-BE49-F238E27FC236}">
              <a16:creationId xmlns:a16="http://schemas.microsoft.com/office/drawing/2014/main" id="{1BBDFE66-3825-4D4C-9AC2-D47A635CEB72}"/>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D9117BD-4292-4D1F-BA7D-B5D68130822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B34F5C7-564B-454E-8EBE-B88EEEF41D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F9DE5C7-3F6D-4183-ADDF-07B4F5628D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D51C578-3523-4F32-9F2A-0D14D41824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0D83271-A9D8-45FD-B039-2D9A3261A4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136164</xdr:rowOff>
    </xdr:from>
    <xdr:to>
      <xdr:col>55</xdr:col>
      <xdr:colOff>50800</xdr:colOff>
      <xdr:row>86</xdr:row>
      <xdr:rowOff>66314</xdr:rowOff>
    </xdr:to>
    <xdr:sp macro="" textlink="">
      <xdr:nvSpPr>
        <xdr:cNvPr id="342" name="楕円 341">
          <a:extLst>
            <a:ext uri="{FF2B5EF4-FFF2-40B4-BE49-F238E27FC236}">
              <a16:creationId xmlns:a16="http://schemas.microsoft.com/office/drawing/2014/main" id="{2BE216FF-2008-4E98-8ADE-1E211B07BF8F}"/>
            </a:ext>
          </a:extLst>
        </xdr:cNvPr>
        <xdr:cNvSpPr/>
      </xdr:nvSpPr>
      <xdr:spPr>
        <a:xfrm>
          <a:off x="104267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51091</xdr:rowOff>
    </xdr:from>
    <xdr:ext cx="469744" cy="259045"/>
    <xdr:sp macro="" textlink="">
      <xdr:nvSpPr>
        <xdr:cNvPr id="343" name="【公営住宅】&#10;一人当たり面積該当値テキスト">
          <a:extLst>
            <a:ext uri="{FF2B5EF4-FFF2-40B4-BE49-F238E27FC236}">
              <a16:creationId xmlns:a16="http://schemas.microsoft.com/office/drawing/2014/main" id="{7FAB89D2-3D35-4244-A4A2-48B635C22675}"/>
            </a:ext>
          </a:extLst>
        </xdr:cNvPr>
        <xdr:cNvSpPr txBox="1"/>
      </xdr:nvSpPr>
      <xdr:spPr>
        <a:xfrm>
          <a:off x="10515600" y="1462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136210</xdr:rowOff>
    </xdr:from>
    <xdr:to>
      <xdr:col>50</xdr:col>
      <xdr:colOff>165100</xdr:colOff>
      <xdr:row>86</xdr:row>
      <xdr:rowOff>66360</xdr:rowOff>
    </xdr:to>
    <xdr:sp macro="" textlink="">
      <xdr:nvSpPr>
        <xdr:cNvPr id="344" name="楕円 343">
          <a:extLst>
            <a:ext uri="{FF2B5EF4-FFF2-40B4-BE49-F238E27FC236}">
              <a16:creationId xmlns:a16="http://schemas.microsoft.com/office/drawing/2014/main" id="{CEBF2D35-1E51-487A-BA83-B0FBE51DEEE4}"/>
            </a:ext>
          </a:extLst>
        </xdr:cNvPr>
        <xdr:cNvSpPr/>
      </xdr:nvSpPr>
      <xdr:spPr>
        <a:xfrm>
          <a:off x="9588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15514</xdr:rowOff>
    </xdr:from>
    <xdr:to>
      <xdr:col>55</xdr:col>
      <xdr:colOff>0</xdr:colOff>
      <xdr:row>86</xdr:row>
      <xdr:rowOff>15560</xdr:rowOff>
    </xdr:to>
    <xdr:cxnSp macro="">
      <xdr:nvCxnSpPr>
        <xdr:cNvPr id="345" name="直線コネクタ 344">
          <a:extLst>
            <a:ext uri="{FF2B5EF4-FFF2-40B4-BE49-F238E27FC236}">
              <a16:creationId xmlns:a16="http://schemas.microsoft.com/office/drawing/2014/main" id="{0C090E1B-9F44-4E7F-A69E-788CBC482048}"/>
            </a:ext>
          </a:extLst>
        </xdr:cNvPr>
        <xdr:cNvCxnSpPr/>
      </xdr:nvCxnSpPr>
      <xdr:spPr>
        <a:xfrm flipV="1">
          <a:off x="9639300" y="1476021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136438</xdr:rowOff>
    </xdr:from>
    <xdr:to>
      <xdr:col>46</xdr:col>
      <xdr:colOff>38100</xdr:colOff>
      <xdr:row>86</xdr:row>
      <xdr:rowOff>66588</xdr:rowOff>
    </xdr:to>
    <xdr:sp macro="" textlink="">
      <xdr:nvSpPr>
        <xdr:cNvPr id="346" name="楕円 345">
          <a:extLst>
            <a:ext uri="{FF2B5EF4-FFF2-40B4-BE49-F238E27FC236}">
              <a16:creationId xmlns:a16="http://schemas.microsoft.com/office/drawing/2014/main" id="{1B9D0F00-7AAA-48F1-A6C9-058AD27F6439}"/>
            </a:ext>
          </a:extLst>
        </xdr:cNvPr>
        <xdr:cNvSpPr/>
      </xdr:nvSpPr>
      <xdr:spPr>
        <a:xfrm>
          <a:off x="8699500" y="147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15560</xdr:rowOff>
    </xdr:from>
    <xdr:to>
      <xdr:col>50</xdr:col>
      <xdr:colOff>114300</xdr:colOff>
      <xdr:row>86</xdr:row>
      <xdr:rowOff>15788</xdr:rowOff>
    </xdr:to>
    <xdr:cxnSp macro="">
      <xdr:nvCxnSpPr>
        <xdr:cNvPr id="347" name="直線コネクタ 346">
          <a:extLst>
            <a:ext uri="{FF2B5EF4-FFF2-40B4-BE49-F238E27FC236}">
              <a16:creationId xmlns:a16="http://schemas.microsoft.com/office/drawing/2014/main" id="{3A04D514-A932-4404-96C5-29014B8528E3}"/>
            </a:ext>
          </a:extLst>
        </xdr:cNvPr>
        <xdr:cNvCxnSpPr/>
      </xdr:nvCxnSpPr>
      <xdr:spPr>
        <a:xfrm flipV="1">
          <a:off x="8750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136210</xdr:rowOff>
    </xdr:from>
    <xdr:to>
      <xdr:col>41</xdr:col>
      <xdr:colOff>101600</xdr:colOff>
      <xdr:row>86</xdr:row>
      <xdr:rowOff>66360</xdr:rowOff>
    </xdr:to>
    <xdr:sp macro="" textlink="">
      <xdr:nvSpPr>
        <xdr:cNvPr id="348" name="楕円 347">
          <a:extLst>
            <a:ext uri="{FF2B5EF4-FFF2-40B4-BE49-F238E27FC236}">
              <a16:creationId xmlns:a16="http://schemas.microsoft.com/office/drawing/2014/main" id="{8406AAC8-0CE5-4A1A-907D-20F6B3C7DF99}"/>
            </a:ext>
          </a:extLst>
        </xdr:cNvPr>
        <xdr:cNvSpPr/>
      </xdr:nvSpPr>
      <xdr:spPr>
        <a:xfrm>
          <a:off x="7810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15560</xdr:rowOff>
    </xdr:from>
    <xdr:to>
      <xdr:col>45</xdr:col>
      <xdr:colOff>177800</xdr:colOff>
      <xdr:row>86</xdr:row>
      <xdr:rowOff>15788</xdr:rowOff>
    </xdr:to>
    <xdr:cxnSp macro="">
      <xdr:nvCxnSpPr>
        <xdr:cNvPr id="349" name="直線コネクタ 348">
          <a:extLst>
            <a:ext uri="{FF2B5EF4-FFF2-40B4-BE49-F238E27FC236}">
              <a16:creationId xmlns:a16="http://schemas.microsoft.com/office/drawing/2014/main" id="{ECF00973-7228-4E25-A980-CB8551B0FE04}"/>
            </a:ext>
          </a:extLst>
        </xdr:cNvPr>
        <xdr:cNvCxnSpPr/>
      </xdr:nvCxnSpPr>
      <xdr:spPr>
        <a:xfrm>
          <a:off x="7861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ADF26539-A8EC-4156-9B5E-A85DB9D679F1}"/>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D4A0EEA0-C714-47D4-A368-947AFD638E7B}"/>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6F1C0E1C-388B-48A6-8CF1-25EA20B92F7F}"/>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a:extLst>
            <a:ext uri="{FF2B5EF4-FFF2-40B4-BE49-F238E27FC236}">
              <a16:creationId xmlns:a16="http://schemas.microsoft.com/office/drawing/2014/main" id="{F1048BC3-C0D5-495A-A8E8-26A4AF5DE2D7}"/>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57487</xdr:rowOff>
    </xdr:from>
    <xdr:ext cx="469744" cy="259045"/>
    <xdr:sp macro="" textlink="">
      <xdr:nvSpPr>
        <xdr:cNvPr id="354" name="n_1mainValue【公営住宅】&#10;一人当たり面積">
          <a:extLst>
            <a:ext uri="{FF2B5EF4-FFF2-40B4-BE49-F238E27FC236}">
              <a16:creationId xmlns:a16="http://schemas.microsoft.com/office/drawing/2014/main" id="{AB4E5EB5-8235-43D2-A6A0-844DBE171046}"/>
            </a:ext>
          </a:extLst>
        </xdr:cNvPr>
        <xdr:cNvSpPr txBox="1"/>
      </xdr:nvSpPr>
      <xdr:spPr>
        <a:xfrm>
          <a:off x="93917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57715</xdr:rowOff>
    </xdr:from>
    <xdr:ext cx="469744" cy="259045"/>
    <xdr:sp macro="" textlink="">
      <xdr:nvSpPr>
        <xdr:cNvPr id="355" name="n_2mainValue【公営住宅】&#10;一人当たり面積">
          <a:extLst>
            <a:ext uri="{FF2B5EF4-FFF2-40B4-BE49-F238E27FC236}">
              <a16:creationId xmlns:a16="http://schemas.microsoft.com/office/drawing/2014/main" id="{5F2766D7-296D-4B9A-B43E-F42C38E56511}"/>
            </a:ext>
          </a:extLst>
        </xdr:cNvPr>
        <xdr:cNvSpPr txBox="1"/>
      </xdr:nvSpPr>
      <xdr:spPr>
        <a:xfrm>
          <a:off x="8515427" y="148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57487</xdr:rowOff>
    </xdr:from>
    <xdr:ext cx="469744" cy="259045"/>
    <xdr:sp macro="" textlink="">
      <xdr:nvSpPr>
        <xdr:cNvPr id="356" name="n_3mainValue【公営住宅】&#10;一人当たり面積">
          <a:extLst>
            <a:ext uri="{FF2B5EF4-FFF2-40B4-BE49-F238E27FC236}">
              <a16:creationId xmlns:a16="http://schemas.microsoft.com/office/drawing/2014/main" id="{7D863F57-7FA0-4621-8AA4-F3CD26D821E8}"/>
            </a:ext>
          </a:extLst>
        </xdr:cNvPr>
        <xdr:cNvSpPr txBox="1"/>
      </xdr:nvSpPr>
      <xdr:spPr>
        <a:xfrm>
          <a:off x="76264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AFDA5B31-89D0-4F92-BE13-22A4692512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30D2C899-E860-45E2-A0FE-9C5031A63D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F62D8130-1088-44C2-B048-6B97A08968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2DA80A52-BB3F-4583-B37D-ADA98A7596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259F5700-0E66-4AD0-9448-F7B85E2E31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8BAAFEC5-DD3F-45BD-A96C-01ADA1858B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164C62FD-A38A-449B-A832-C84436E892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C1B7F09B-B8D9-41C0-AACF-9EE0490A42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58960D5-7D71-450E-805B-2F843F82E3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82CE8CF8-18EA-40CB-A953-6496F83CFA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978CD12E-3C26-44B4-B7BE-83CEB53126D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4968FA5-1427-4E39-AB4B-402ACF94839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5AF8550D-49B1-4016-B58E-D1C2A6AE5A9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4E2B0C49-74E3-4720-B85E-D52B09F323E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57F8EF29-1EA0-45EE-8358-182123E0BDD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24D05F55-D8C3-419A-AFEF-B80736CBBD8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44444C-E11C-420F-82B9-AA64768F344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AD0807E6-7C1D-4C49-A11C-91A0D3F066C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D977DCD1-E50C-43A7-935F-DEA0B212E05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7C357A1-6E2E-4FDE-B95C-159583243A9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D484D82B-53C3-414C-A0A8-A675ADF2F5F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5AD3C1D0-9F40-4ACC-9E45-4A54A2D210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E22C942B-BC71-4231-BBFB-B1B69336BA2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5EA222DF-D000-4000-9EF8-272AEDF4D3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9FD98908-733F-461F-9995-7E5FF45DC1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82" name="直線コネクタ 381">
          <a:extLst>
            <a:ext uri="{FF2B5EF4-FFF2-40B4-BE49-F238E27FC236}">
              <a16:creationId xmlns:a16="http://schemas.microsoft.com/office/drawing/2014/main" id="{ECB56407-B8BE-4D4F-B660-4A7AF71A4155}"/>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4D594AC0-DCE2-49BA-BAAA-8C21689B31CF}"/>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4" name="直線コネクタ 383">
          <a:extLst>
            <a:ext uri="{FF2B5EF4-FFF2-40B4-BE49-F238E27FC236}">
              <a16:creationId xmlns:a16="http://schemas.microsoft.com/office/drawing/2014/main" id="{BE623849-C4CD-4A13-BEA2-389EC29A1BF5}"/>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5" name="【港湾・漁港】&#10;有形固定資産減価償却率最大値テキスト">
          <a:extLst>
            <a:ext uri="{FF2B5EF4-FFF2-40B4-BE49-F238E27FC236}">
              <a16:creationId xmlns:a16="http://schemas.microsoft.com/office/drawing/2014/main" id="{286A5285-8A4E-45EB-AB87-979E7C9F619B}"/>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6" name="直線コネクタ 385">
          <a:extLst>
            <a:ext uri="{FF2B5EF4-FFF2-40B4-BE49-F238E27FC236}">
              <a16:creationId xmlns:a16="http://schemas.microsoft.com/office/drawing/2014/main" id="{CB2B8105-4531-4CC7-8015-E38F5ADED078}"/>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1886E262-B739-4733-877A-42FDA058212C}"/>
            </a:ext>
          </a:extLst>
        </xdr:cNvPr>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フローチャート: 判断 387">
          <a:extLst>
            <a:ext uri="{FF2B5EF4-FFF2-40B4-BE49-F238E27FC236}">
              <a16:creationId xmlns:a16="http://schemas.microsoft.com/office/drawing/2014/main" id="{6B102424-75DE-4BB3-B4E9-46550E77E10C}"/>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89" name="フローチャート: 判断 388">
          <a:extLst>
            <a:ext uri="{FF2B5EF4-FFF2-40B4-BE49-F238E27FC236}">
              <a16:creationId xmlns:a16="http://schemas.microsoft.com/office/drawing/2014/main" id="{C75C1A87-909B-4F63-8F3D-83684A2E8D64}"/>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90" name="フローチャート: 判断 389">
          <a:extLst>
            <a:ext uri="{FF2B5EF4-FFF2-40B4-BE49-F238E27FC236}">
              <a16:creationId xmlns:a16="http://schemas.microsoft.com/office/drawing/2014/main" id="{BBC3D612-9815-4C8B-90CD-1737A4108BAD}"/>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1" name="フローチャート: 判断 390">
          <a:extLst>
            <a:ext uri="{FF2B5EF4-FFF2-40B4-BE49-F238E27FC236}">
              <a16:creationId xmlns:a16="http://schemas.microsoft.com/office/drawing/2014/main" id="{0AA10F55-911F-4B06-97F9-9033A8ABA601}"/>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392" name="フローチャート: 判断 391">
          <a:extLst>
            <a:ext uri="{FF2B5EF4-FFF2-40B4-BE49-F238E27FC236}">
              <a16:creationId xmlns:a16="http://schemas.microsoft.com/office/drawing/2014/main" id="{EA76799E-F388-4341-BBF6-95298E69CAFF}"/>
            </a:ext>
          </a:extLst>
        </xdr:cNvPr>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CA4599D5-E2C5-4ACF-8841-DB869A69E23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51DD308-FF61-4CD7-B321-7FF6F7AC1A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8D7532E-D8B8-4AEA-823B-4BB0F93B9F5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7DAC834-C548-478D-BF17-C65168B423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836F85F9-EDE6-488F-BF4E-D922BCAC56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138068</xdr:rowOff>
    </xdr:from>
    <xdr:to>
      <xdr:col>24</xdr:col>
      <xdr:colOff>114300</xdr:colOff>
      <xdr:row>107</xdr:row>
      <xdr:rowOff>68218</xdr:rowOff>
    </xdr:to>
    <xdr:sp macro="" textlink="">
      <xdr:nvSpPr>
        <xdr:cNvPr id="398" name="楕円 397">
          <a:extLst>
            <a:ext uri="{FF2B5EF4-FFF2-40B4-BE49-F238E27FC236}">
              <a16:creationId xmlns:a16="http://schemas.microsoft.com/office/drawing/2014/main" id="{9A145429-4238-410A-B81F-62B0E7B55353}"/>
            </a:ext>
          </a:extLst>
        </xdr:cNvPr>
        <xdr:cNvSpPr/>
      </xdr:nvSpPr>
      <xdr:spPr>
        <a:xfrm>
          <a:off x="4584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116495</xdr:rowOff>
    </xdr:from>
    <xdr:ext cx="405111" cy="259045"/>
    <xdr:sp macro="" textlink="">
      <xdr:nvSpPr>
        <xdr:cNvPr id="399" name="【港湾・漁港】&#10;有形固定資産減価償却率該当値テキスト">
          <a:extLst>
            <a:ext uri="{FF2B5EF4-FFF2-40B4-BE49-F238E27FC236}">
              <a16:creationId xmlns:a16="http://schemas.microsoft.com/office/drawing/2014/main" id="{F5CC5748-418D-4A6E-9E57-09BD340F2EE9}"/>
            </a:ext>
          </a:extLst>
        </xdr:cNvPr>
        <xdr:cNvSpPr txBox="1"/>
      </xdr:nvSpPr>
      <xdr:spPr>
        <a:xfrm>
          <a:off x="4673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00" name="楕円 399">
          <a:extLst>
            <a:ext uri="{FF2B5EF4-FFF2-40B4-BE49-F238E27FC236}">
              <a16:creationId xmlns:a16="http://schemas.microsoft.com/office/drawing/2014/main" id="{F7E35E16-BB75-4F21-9E7D-F71E26A370EB}"/>
            </a:ext>
          </a:extLst>
        </xdr:cNvPr>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107</xdr:row>
      <xdr:rowOff>17418</xdr:rowOff>
    </xdr:to>
    <xdr:cxnSp macro="">
      <xdr:nvCxnSpPr>
        <xdr:cNvPr id="401" name="直線コネクタ 400">
          <a:extLst>
            <a:ext uri="{FF2B5EF4-FFF2-40B4-BE49-F238E27FC236}">
              <a16:creationId xmlns:a16="http://schemas.microsoft.com/office/drawing/2014/main" id="{D5931237-0D1C-43F4-BA20-742BB8BFFD0C}"/>
            </a:ext>
          </a:extLst>
        </xdr:cNvPr>
        <xdr:cNvCxnSpPr/>
      </xdr:nvCxnSpPr>
      <xdr:spPr>
        <a:xfrm>
          <a:off x="3797300" y="1826459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402" name="楕円 401">
          <a:extLst>
            <a:ext uri="{FF2B5EF4-FFF2-40B4-BE49-F238E27FC236}">
              <a16:creationId xmlns:a16="http://schemas.microsoft.com/office/drawing/2014/main" id="{61A388A7-D27B-44A2-B28C-41241C9A36A8}"/>
            </a:ext>
          </a:extLst>
        </xdr:cNvPr>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164374</xdr:rowOff>
    </xdr:from>
    <xdr:to>
      <xdr:col>19</xdr:col>
      <xdr:colOff>177800</xdr:colOff>
      <xdr:row>106</xdr:row>
      <xdr:rowOff>90895</xdr:rowOff>
    </xdr:to>
    <xdr:cxnSp macro="">
      <xdr:nvCxnSpPr>
        <xdr:cNvPr id="403" name="直線コネクタ 402">
          <a:extLst>
            <a:ext uri="{FF2B5EF4-FFF2-40B4-BE49-F238E27FC236}">
              <a16:creationId xmlns:a16="http://schemas.microsoft.com/office/drawing/2014/main" id="{DA4F9546-B048-41F7-B7F1-A617E31EE780}"/>
            </a:ext>
          </a:extLst>
        </xdr:cNvPr>
        <xdr:cNvCxnSpPr/>
      </xdr:nvCxnSpPr>
      <xdr:spPr>
        <a:xfrm>
          <a:off x="2908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04" name="n_1aveValue【港湾・漁港】&#10;有形固定資産減価償却率">
          <a:extLst>
            <a:ext uri="{FF2B5EF4-FFF2-40B4-BE49-F238E27FC236}">
              <a16:creationId xmlns:a16="http://schemas.microsoft.com/office/drawing/2014/main" id="{469D13A9-C6B2-4391-BBCA-13F589A5C15A}"/>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05" name="n_2aveValue【港湾・漁港】&#10;有形固定資産減価償却率">
          <a:extLst>
            <a:ext uri="{FF2B5EF4-FFF2-40B4-BE49-F238E27FC236}">
              <a16:creationId xmlns:a16="http://schemas.microsoft.com/office/drawing/2014/main" id="{ED983292-24E6-47C5-B469-DBC433EEA4E8}"/>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06" name="n_3aveValue【港湾・漁港】&#10;有形固定資産減価償却率">
          <a:extLst>
            <a:ext uri="{FF2B5EF4-FFF2-40B4-BE49-F238E27FC236}">
              <a16:creationId xmlns:a16="http://schemas.microsoft.com/office/drawing/2014/main" id="{E1F4A50E-A456-4D82-AB7C-9C7A07EEC3D1}"/>
            </a:ext>
          </a:extLst>
        </xdr:cNvPr>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07" name="n_4aveValue【港湾・漁港】&#10;有形固定資産減価償却率">
          <a:extLst>
            <a:ext uri="{FF2B5EF4-FFF2-40B4-BE49-F238E27FC236}">
              <a16:creationId xmlns:a16="http://schemas.microsoft.com/office/drawing/2014/main" id="{01913400-E664-496E-98E1-F53D722BB8A4}"/>
            </a:ext>
          </a:extLst>
        </xdr:cNvPr>
        <xdr:cNvSpPr txBox="1"/>
      </xdr:nvSpPr>
      <xdr:spPr>
        <a:xfrm>
          <a:off x="927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08" name="n_1mainValue【港湾・漁港】&#10;有形固定資産減価償却率">
          <a:extLst>
            <a:ext uri="{FF2B5EF4-FFF2-40B4-BE49-F238E27FC236}">
              <a16:creationId xmlns:a16="http://schemas.microsoft.com/office/drawing/2014/main" id="{051E2630-2A7D-411A-ABC8-7DC06609C8A6}"/>
            </a:ext>
          </a:extLst>
        </xdr:cNvPr>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409" name="n_2mainValue【港湾・漁港】&#10;有形固定資産減価償却率">
          <a:extLst>
            <a:ext uri="{FF2B5EF4-FFF2-40B4-BE49-F238E27FC236}">
              <a16:creationId xmlns:a16="http://schemas.microsoft.com/office/drawing/2014/main" id="{94603E10-C4C7-4725-98B5-1423C3D2D5B2}"/>
            </a:ext>
          </a:extLst>
        </xdr:cNvPr>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D1197881-2829-4784-AB96-D724E275E1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F9AA2C7-6F00-4638-AD33-864BE201D3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DD8B7481-D50E-4BEF-AEFD-23514EADE1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F2BA8A80-E86A-4896-87BC-F07AFC8795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F87BA552-AA25-402E-AE22-46EBBA26F9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33EFFECE-7B99-4D57-8DA3-B8691D75CE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9105585E-669E-4AB2-8598-EA5A4F5720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EBBB9AA8-A583-40C8-BD34-CE2E3CD0AF1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66AA81C0-E269-4FA6-8D27-7EE14EEC932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BCE2307B-FF82-4170-A0DF-15B016B3CA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D0D3F14F-6D37-41E5-B0D6-3ECCD9875D9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1" name="テキスト ボックス 420">
          <a:extLst>
            <a:ext uri="{FF2B5EF4-FFF2-40B4-BE49-F238E27FC236}">
              <a16:creationId xmlns:a16="http://schemas.microsoft.com/office/drawing/2014/main" id="{87B471BB-E273-4A80-AA38-DDCB0C5BF6D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EB6B5774-87B3-47B1-8446-1FDCE8C47B8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3" name="テキスト ボックス 422">
          <a:extLst>
            <a:ext uri="{FF2B5EF4-FFF2-40B4-BE49-F238E27FC236}">
              <a16:creationId xmlns:a16="http://schemas.microsoft.com/office/drawing/2014/main" id="{B3A33B91-DDAC-48E5-B911-D82BE4265051}"/>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30094C2F-A8DC-4E37-8EA9-07177D28EE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5" name="テキスト ボックス 424">
          <a:extLst>
            <a:ext uri="{FF2B5EF4-FFF2-40B4-BE49-F238E27FC236}">
              <a16:creationId xmlns:a16="http://schemas.microsoft.com/office/drawing/2014/main" id="{8CAA4AE0-8C38-43CA-8023-8F342E521811}"/>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347520E3-F5AF-45BA-AB45-FA94F13A932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27" name="テキスト ボックス 426">
          <a:extLst>
            <a:ext uri="{FF2B5EF4-FFF2-40B4-BE49-F238E27FC236}">
              <a16:creationId xmlns:a16="http://schemas.microsoft.com/office/drawing/2014/main" id="{6CC06F65-C613-45DE-BA75-03DFB6480CE1}"/>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D441C1E0-4922-48EB-B5DF-068CB5B518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9" name="テキスト ボックス 428">
          <a:extLst>
            <a:ext uri="{FF2B5EF4-FFF2-40B4-BE49-F238E27FC236}">
              <a16:creationId xmlns:a16="http://schemas.microsoft.com/office/drawing/2014/main" id="{A80FB495-110B-48BE-A1A6-59FB8B256CF2}"/>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B1A58ACF-68A1-4994-B904-818BCE726B1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1" name="テキスト ボックス 430">
          <a:extLst>
            <a:ext uri="{FF2B5EF4-FFF2-40B4-BE49-F238E27FC236}">
              <a16:creationId xmlns:a16="http://schemas.microsoft.com/office/drawing/2014/main" id="{8C9F61A9-291D-4857-9B74-72D01208B33C}"/>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港湾・漁港】&#10;一人当たり有形固定資産（償却資産）額グラフ枠">
          <a:extLst>
            <a:ext uri="{FF2B5EF4-FFF2-40B4-BE49-F238E27FC236}">
              <a16:creationId xmlns:a16="http://schemas.microsoft.com/office/drawing/2014/main" id="{ED52497E-F7D0-4920-AEA6-76B0CD8260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33" name="直線コネクタ 432">
          <a:extLst>
            <a:ext uri="{FF2B5EF4-FFF2-40B4-BE49-F238E27FC236}">
              <a16:creationId xmlns:a16="http://schemas.microsoft.com/office/drawing/2014/main" id="{9DD6C100-DFA4-4074-AEF1-8022616E7C3B}"/>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34" name="【港湾・漁港】&#10;一人当たり有形固定資産（償却資産）額最小値テキスト">
          <a:extLst>
            <a:ext uri="{FF2B5EF4-FFF2-40B4-BE49-F238E27FC236}">
              <a16:creationId xmlns:a16="http://schemas.microsoft.com/office/drawing/2014/main" id="{1F50EC88-7AD4-4594-BC0D-D1797C042E53}"/>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35" name="直線コネクタ 434">
          <a:extLst>
            <a:ext uri="{FF2B5EF4-FFF2-40B4-BE49-F238E27FC236}">
              <a16:creationId xmlns:a16="http://schemas.microsoft.com/office/drawing/2014/main" id="{CA3CC646-3BC5-41BA-80E7-1587BEF386A4}"/>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36" name="【港湾・漁港】&#10;一人当たり有形固定資産（償却資産）額最大値テキスト">
          <a:extLst>
            <a:ext uri="{FF2B5EF4-FFF2-40B4-BE49-F238E27FC236}">
              <a16:creationId xmlns:a16="http://schemas.microsoft.com/office/drawing/2014/main" id="{520F5655-6A64-40B7-8FB2-6B6344111B14}"/>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37" name="直線コネクタ 436">
          <a:extLst>
            <a:ext uri="{FF2B5EF4-FFF2-40B4-BE49-F238E27FC236}">
              <a16:creationId xmlns:a16="http://schemas.microsoft.com/office/drawing/2014/main" id="{E1035A73-C908-43FC-86F5-0BE8D4155CF1}"/>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38" name="【港湾・漁港】&#10;一人当たり有形固定資産（償却資産）額平均値テキスト">
          <a:extLst>
            <a:ext uri="{FF2B5EF4-FFF2-40B4-BE49-F238E27FC236}">
              <a16:creationId xmlns:a16="http://schemas.microsoft.com/office/drawing/2014/main" id="{95FF923D-EB96-483E-ADD5-F55A46B3A6D3}"/>
            </a:ext>
          </a:extLst>
        </xdr:cNvPr>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39" name="フローチャート: 判断 438">
          <a:extLst>
            <a:ext uri="{FF2B5EF4-FFF2-40B4-BE49-F238E27FC236}">
              <a16:creationId xmlns:a16="http://schemas.microsoft.com/office/drawing/2014/main" id="{823DA932-D898-4562-A831-AF4EE4D620E0}"/>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40" name="フローチャート: 判断 439">
          <a:extLst>
            <a:ext uri="{FF2B5EF4-FFF2-40B4-BE49-F238E27FC236}">
              <a16:creationId xmlns:a16="http://schemas.microsoft.com/office/drawing/2014/main" id="{08C7D3EB-52D5-4ECA-AE44-E7A02395B061}"/>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41" name="フローチャート: 判断 440">
          <a:extLst>
            <a:ext uri="{FF2B5EF4-FFF2-40B4-BE49-F238E27FC236}">
              <a16:creationId xmlns:a16="http://schemas.microsoft.com/office/drawing/2014/main" id="{05AF1428-E8CC-40A6-8721-A406152E26C9}"/>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42" name="フローチャート: 判断 441">
          <a:extLst>
            <a:ext uri="{FF2B5EF4-FFF2-40B4-BE49-F238E27FC236}">
              <a16:creationId xmlns:a16="http://schemas.microsoft.com/office/drawing/2014/main" id="{4D514C2A-A9CB-486B-B7CF-021A01F4024B}"/>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43" name="フローチャート: 判断 442">
          <a:extLst>
            <a:ext uri="{FF2B5EF4-FFF2-40B4-BE49-F238E27FC236}">
              <a16:creationId xmlns:a16="http://schemas.microsoft.com/office/drawing/2014/main" id="{60A7FF20-A70C-4035-B44C-70BB734A535D}"/>
            </a:ext>
          </a:extLst>
        </xdr:cNvPr>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8B47F951-03A5-406B-8BEF-D7C29748054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10CEA4F8-2920-4F21-806D-40114CCA93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CA36B322-48B6-4F89-A5B9-063EA3C105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9EAF78B8-5460-43C4-A9A2-ECA11429955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9BC86F2-5025-490C-BE9E-F78F47A518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101209</xdr:rowOff>
    </xdr:from>
    <xdr:to>
      <xdr:col>55</xdr:col>
      <xdr:colOff>50800</xdr:colOff>
      <xdr:row>109</xdr:row>
      <xdr:rowOff>31359</xdr:rowOff>
    </xdr:to>
    <xdr:sp macro="" textlink="">
      <xdr:nvSpPr>
        <xdr:cNvPr id="449" name="楕円 448">
          <a:extLst>
            <a:ext uri="{FF2B5EF4-FFF2-40B4-BE49-F238E27FC236}">
              <a16:creationId xmlns:a16="http://schemas.microsoft.com/office/drawing/2014/main" id="{B3F28B9C-5347-4028-9E69-48DDF0441A1F}"/>
            </a:ext>
          </a:extLst>
        </xdr:cNvPr>
        <xdr:cNvSpPr/>
      </xdr:nvSpPr>
      <xdr:spPr>
        <a:xfrm>
          <a:off x="104267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16136</xdr:rowOff>
    </xdr:from>
    <xdr:ext cx="534377" cy="259045"/>
    <xdr:sp macro="" textlink="">
      <xdr:nvSpPr>
        <xdr:cNvPr id="450" name="【港湾・漁港】&#10;一人当たり有形固定資産（償却資産）額該当値テキスト">
          <a:extLst>
            <a:ext uri="{FF2B5EF4-FFF2-40B4-BE49-F238E27FC236}">
              <a16:creationId xmlns:a16="http://schemas.microsoft.com/office/drawing/2014/main" id="{7026EDF7-B0C9-459B-8B67-D38BC1B140D3}"/>
            </a:ext>
          </a:extLst>
        </xdr:cNvPr>
        <xdr:cNvSpPr txBox="1"/>
      </xdr:nvSpPr>
      <xdr:spPr>
        <a:xfrm>
          <a:off x="10515600" y="18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101209</xdr:rowOff>
    </xdr:from>
    <xdr:to>
      <xdr:col>50</xdr:col>
      <xdr:colOff>165100</xdr:colOff>
      <xdr:row>109</xdr:row>
      <xdr:rowOff>31359</xdr:rowOff>
    </xdr:to>
    <xdr:sp macro="" textlink="">
      <xdr:nvSpPr>
        <xdr:cNvPr id="451" name="楕円 450">
          <a:extLst>
            <a:ext uri="{FF2B5EF4-FFF2-40B4-BE49-F238E27FC236}">
              <a16:creationId xmlns:a16="http://schemas.microsoft.com/office/drawing/2014/main" id="{D888C633-EBCC-4299-84CE-E5B722224E68}"/>
            </a:ext>
          </a:extLst>
        </xdr:cNvPr>
        <xdr:cNvSpPr/>
      </xdr:nvSpPr>
      <xdr:spPr>
        <a:xfrm>
          <a:off x="95885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152009</xdr:rowOff>
    </xdr:from>
    <xdr:to>
      <xdr:col>55</xdr:col>
      <xdr:colOff>0</xdr:colOff>
      <xdr:row>108</xdr:row>
      <xdr:rowOff>152009</xdr:rowOff>
    </xdr:to>
    <xdr:cxnSp macro="">
      <xdr:nvCxnSpPr>
        <xdr:cNvPr id="452" name="直線コネクタ 451">
          <a:extLst>
            <a:ext uri="{FF2B5EF4-FFF2-40B4-BE49-F238E27FC236}">
              <a16:creationId xmlns:a16="http://schemas.microsoft.com/office/drawing/2014/main" id="{A0B0594C-01F8-4FD2-A873-F70338DF6D81}"/>
            </a:ext>
          </a:extLst>
        </xdr:cNvPr>
        <xdr:cNvCxnSpPr/>
      </xdr:nvCxnSpPr>
      <xdr:spPr>
        <a:xfrm>
          <a:off x="9639300" y="186686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101208</xdr:rowOff>
    </xdr:from>
    <xdr:to>
      <xdr:col>46</xdr:col>
      <xdr:colOff>38100</xdr:colOff>
      <xdr:row>109</xdr:row>
      <xdr:rowOff>31358</xdr:rowOff>
    </xdr:to>
    <xdr:sp macro="" textlink="">
      <xdr:nvSpPr>
        <xdr:cNvPr id="453" name="楕円 452">
          <a:extLst>
            <a:ext uri="{FF2B5EF4-FFF2-40B4-BE49-F238E27FC236}">
              <a16:creationId xmlns:a16="http://schemas.microsoft.com/office/drawing/2014/main" id="{A09B5727-F4A7-4D90-9244-007BACFDBFDF}"/>
            </a:ext>
          </a:extLst>
        </xdr:cNvPr>
        <xdr:cNvSpPr/>
      </xdr:nvSpPr>
      <xdr:spPr>
        <a:xfrm>
          <a:off x="8699500" y="186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152008</xdr:rowOff>
    </xdr:from>
    <xdr:to>
      <xdr:col>50</xdr:col>
      <xdr:colOff>114300</xdr:colOff>
      <xdr:row>108</xdr:row>
      <xdr:rowOff>152009</xdr:rowOff>
    </xdr:to>
    <xdr:cxnSp macro="">
      <xdr:nvCxnSpPr>
        <xdr:cNvPr id="454" name="直線コネクタ 453">
          <a:extLst>
            <a:ext uri="{FF2B5EF4-FFF2-40B4-BE49-F238E27FC236}">
              <a16:creationId xmlns:a16="http://schemas.microsoft.com/office/drawing/2014/main" id="{004ABAB9-E90F-4055-878B-33444AEC54CF}"/>
            </a:ext>
          </a:extLst>
        </xdr:cNvPr>
        <xdr:cNvCxnSpPr/>
      </xdr:nvCxnSpPr>
      <xdr:spPr>
        <a:xfrm>
          <a:off x="8750300" y="1866860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55" name="n_1aveValue【港湾・漁港】&#10;一人当たり有形固定資産（償却資産）額">
          <a:extLst>
            <a:ext uri="{FF2B5EF4-FFF2-40B4-BE49-F238E27FC236}">
              <a16:creationId xmlns:a16="http://schemas.microsoft.com/office/drawing/2014/main" id="{9C6AE467-5237-4B88-9214-0BC907FE36C6}"/>
            </a:ext>
          </a:extLst>
        </xdr:cNvPr>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56" name="n_2aveValue【港湾・漁港】&#10;一人当たり有形固定資産（償却資産）額">
          <a:extLst>
            <a:ext uri="{FF2B5EF4-FFF2-40B4-BE49-F238E27FC236}">
              <a16:creationId xmlns:a16="http://schemas.microsoft.com/office/drawing/2014/main" id="{DC0DA34C-9A4A-43F4-A693-D054D13A4159}"/>
            </a:ext>
          </a:extLst>
        </xdr:cNvPr>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57" name="n_3aveValue【港湾・漁港】&#10;一人当たり有形固定資産（償却資産）額">
          <a:extLst>
            <a:ext uri="{FF2B5EF4-FFF2-40B4-BE49-F238E27FC236}">
              <a16:creationId xmlns:a16="http://schemas.microsoft.com/office/drawing/2014/main" id="{D89C82AD-68F0-446C-9B97-D2319833EED5}"/>
            </a:ext>
          </a:extLst>
        </xdr:cNvPr>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58" name="n_4aveValue【港湾・漁港】&#10;一人当たり有形固定資産（償却資産）額">
          <a:extLst>
            <a:ext uri="{FF2B5EF4-FFF2-40B4-BE49-F238E27FC236}">
              <a16:creationId xmlns:a16="http://schemas.microsoft.com/office/drawing/2014/main" id="{B6D66603-B848-41BA-B64A-A3624C6E466D}"/>
            </a:ext>
          </a:extLst>
        </xdr:cNvPr>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22486</xdr:rowOff>
    </xdr:from>
    <xdr:ext cx="534377" cy="259045"/>
    <xdr:sp macro="" textlink="">
      <xdr:nvSpPr>
        <xdr:cNvPr id="459" name="n_1mainValue【港湾・漁港】&#10;一人当たり有形固定資産（償却資産）額">
          <a:extLst>
            <a:ext uri="{FF2B5EF4-FFF2-40B4-BE49-F238E27FC236}">
              <a16:creationId xmlns:a16="http://schemas.microsoft.com/office/drawing/2014/main" id="{13DF78E7-877A-40C0-91EB-41D61274CDB6}"/>
            </a:ext>
          </a:extLst>
        </xdr:cNvPr>
        <xdr:cNvSpPr txBox="1"/>
      </xdr:nvSpPr>
      <xdr:spPr>
        <a:xfrm>
          <a:off x="9359411" y="187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22485</xdr:rowOff>
    </xdr:from>
    <xdr:ext cx="534377" cy="259045"/>
    <xdr:sp macro="" textlink="">
      <xdr:nvSpPr>
        <xdr:cNvPr id="460" name="n_2mainValue【港湾・漁港】&#10;一人当たり有形固定資産（償却資産）額">
          <a:extLst>
            <a:ext uri="{FF2B5EF4-FFF2-40B4-BE49-F238E27FC236}">
              <a16:creationId xmlns:a16="http://schemas.microsoft.com/office/drawing/2014/main" id="{F6CB3D0B-4736-42E7-B746-ED5B4D8260C6}"/>
            </a:ext>
          </a:extLst>
        </xdr:cNvPr>
        <xdr:cNvSpPr txBox="1"/>
      </xdr:nvSpPr>
      <xdr:spPr>
        <a:xfrm>
          <a:off x="8483111" y="187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9175E67E-9A64-4B8A-B1A4-04FF03A763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DFA67188-B6A0-498E-9B90-544F4B49D5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11A5A0D4-9A53-4694-BBA3-F7A04D5FB9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FC4F2F7F-74BF-4290-84E7-FBF830157D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45FDC7D5-511E-4A94-A227-E0196FBBEE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54DBECB-F127-4015-900A-D8A39B1F10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A7581463-6D0A-445F-8E30-2EBAAC085A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87AC2127-0BB0-459C-8B2B-F8F923DF52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82227296-C38C-4AE5-943D-C3B48E9FF8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61504CF1-6E87-4EED-BF69-1EAD224A71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8B1502BB-02A3-477D-9C5E-8C0E778584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0C9D4915-E63C-4DCB-83E0-2C717B41E0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8D6D295B-C252-4D87-AE50-147CB554CFC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01D13A02-24AB-42AB-9DFB-7DFB2332FF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DF09276A-0FAB-4B33-8AA7-378279654D9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FA3FC0D7-68EB-4218-9C5C-C1A86DE3AF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798D25F9-6E70-4A1F-8CA5-C316219B09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FC21BB91-54B3-426B-99EA-BD2B7E7113D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7B575107-57B5-462D-A208-89301A3A0AD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2AD99657-26E7-40BC-9A01-3C9F6B98BA9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DDB7B946-AA30-4F92-8655-6ADCC19A071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BE30EAA8-1FD5-43F7-8AB9-8EA3687B17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0B76EBBC-D2BF-4447-B9B2-E6A6BF73E2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EC8FEB69-DE78-4748-A111-22D3D81C58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FDC58F53-E4A9-4B99-AD78-453E16D6E7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4D1C4441-8710-4CA9-ABF6-BBDB64E3F704}"/>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52E5287-1EA9-469E-8263-D2A5CD79E5D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69F1D554-A6A1-4095-A9C6-5824F801D65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89" name="【認定こども園・幼稚園・保育所】&#10;有形固定資産減価償却率最大値テキスト">
          <a:extLst>
            <a:ext uri="{FF2B5EF4-FFF2-40B4-BE49-F238E27FC236}">
              <a16:creationId xmlns:a16="http://schemas.microsoft.com/office/drawing/2014/main" id="{A3644DD6-373D-417A-A269-613C23DB54C8}"/>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90" name="直線コネクタ 489">
          <a:extLst>
            <a:ext uri="{FF2B5EF4-FFF2-40B4-BE49-F238E27FC236}">
              <a16:creationId xmlns:a16="http://schemas.microsoft.com/office/drawing/2014/main" id="{1991B87B-F5BB-48D4-9E89-EC98A51A7494}"/>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41E233D5-A341-448C-836A-A52F24232915}"/>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92" name="フローチャート: 判断 491">
          <a:extLst>
            <a:ext uri="{FF2B5EF4-FFF2-40B4-BE49-F238E27FC236}">
              <a16:creationId xmlns:a16="http://schemas.microsoft.com/office/drawing/2014/main" id="{8448ECA5-B662-4EA0-A1EA-16C5E82A602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93" name="フローチャート: 判断 492">
          <a:extLst>
            <a:ext uri="{FF2B5EF4-FFF2-40B4-BE49-F238E27FC236}">
              <a16:creationId xmlns:a16="http://schemas.microsoft.com/office/drawing/2014/main" id="{CE0E4EFB-FF24-4BD0-AD88-B3B66C280E8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94" name="フローチャート: 判断 493">
          <a:extLst>
            <a:ext uri="{FF2B5EF4-FFF2-40B4-BE49-F238E27FC236}">
              <a16:creationId xmlns:a16="http://schemas.microsoft.com/office/drawing/2014/main" id="{E867216C-1E17-4FCA-B5B1-247CE7758047}"/>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95" name="フローチャート: 判断 494">
          <a:extLst>
            <a:ext uri="{FF2B5EF4-FFF2-40B4-BE49-F238E27FC236}">
              <a16:creationId xmlns:a16="http://schemas.microsoft.com/office/drawing/2014/main" id="{43A8B4DF-813F-4D26-8C8A-F0B602C92DEB}"/>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96" name="フローチャート: 判断 495">
          <a:extLst>
            <a:ext uri="{FF2B5EF4-FFF2-40B4-BE49-F238E27FC236}">
              <a16:creationId xmlns:a16="http://schemas.microsoft.com/office/drawing/2014/main" id="{E2AD6AFC-3020-4C1D-8E3D-A2735D7699FD}"/>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83164B73-48A9-403A-81B9-8F6F1756E4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FD438E30-6E86-4452-9C2F-5456ABD1ED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7717CE3B-5478-40B0-9194-2656C3A038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6723665E-4310-4719-A22C-7FF5640EC3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226D9EE6-493A-462B-9FB5-91C210E9BD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502" name="楕円 501">
          <a:extLst>
            <a:ext uri="{FF2B5EF4-FFF2-40B4-BE49-F238E27FC236}">
              <a16:creationId xmlns:a16="http://schemas.microsoft.com/office/drawing/2014/main" id="{165F169B-2E42-477B-BF82-91AA102C61F9}"/>
            </a:ext>
          </a:extLst>
        </xdr:cNvPr>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FA1CCD8F-A304-474C-9DCE-C059146080E2}"/>
            </a:ext>
          </a:extLst>
        </xdr:cNvPr>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04" name="楕円 503">
          <a:extLst>
            <a:ext uri="{FF2B5EF4-FFF2-40B4-BE49-F238E27FC236}">
              <a16:creationId xmlns:a16="http://schemas.microsoft.com/office/drawing/2014/main" id="{E2251C84-504C-40E4-AE4A-3D26CF1E3893}"/>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59872</xdr:rowOff>
    </xdr:to>
    <xdr:cxnSp macro="">
      <xdr:nvCxnSpPr>
        <xdr:cNvPr id="505" name="直線コネクタ 504">
          <a:extLst>
            <a:ext uri="{FF2B5EF4-FFF2-40B4-BE49-F238E27FC236}">
              <a16:creationId xmlns:a16="http://schemas.microsoft.com/office/drawing/2014/main" id="{4EC8A91A-CCA3-401C-AA29-001039165D2E}"/>
            </a:ext>
          </a:extLst>
        </xdr:cNvPr>
        <xdr:cNvCxnSpPr/>
      </xdr:nvCxnSpPr>
      <xdr:spPr>
        <a:xfrm>
          <a:off x="15481300" y="68427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506" name="楕円 505">
          <a:extLst>
            <a:ext uri="{FF2B5EF4-FFF2-40B4-BE49-F238E27FC236}">
              <a16:creationId xmlns:a16="http://schemas.microsoft.com/office/drawing/2014/main" id="{8FC8CB80-61A8-4A6C-87C4-3409066B6163}"/>
            </a:ext>
          </a:extLst>
        </xdr:cNvPr>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156210</xdr:rowOff>
    </xdr:to>
    <xdr:cxnSp macro="">
      <xdr:nvCxnSpPr>
        <xdr:cNvPr id="507" name="直線コネクタ 506">
          <a:extLst>
            <a:ext uri="{FF2B5EF4-FFF2-40B4-BE49-F238E27FC236}">
              <a16:creationId xmlns:a16="http://schemas.microsoft.com/office/drawing/2014/main" id="{CA252304-CD89-483E-B7A6-980EB67F9323}"/>
            </a:ext>
          </a:extLst>
        </xdr:cNvPr>
        <xdr:cNvCxnSpPr/>
      </xdr:nvCxnSpPr>
      <xdr:spPr>
        <a:xfrm>
          <a:off x="14592300" y="68052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67854</xdr:rowOff>
    </xdr:from>
    <xdr:to>
      <xdr:col>72</xdr:col>
      <xdr:colOff>38100</xdr:colOff>
      <xdr:row>39</xdr:row>
      <xdr:rowOff>169454</xdr:rowOff>
    </xdr:to>
    <xdr:sp macro="" textlink="">
      <xdr:nvSpPr>
        <xdr:cNvPr id="508" name="楕円 507">
          <a:extLst>
            <a:ext uri="{FF2B5EF4-FFF2-40B4-BE49-F238E27FC236}">
              <a16:creationId xmlns:a16="http://schemas.microsoft.com/office/drawing/2014/main" id="{7CFB73E9-64FF-463C-AACF-BDD123BD0B0D}"/>
            </a:ext>
          </a:extLst>
        </xdr:cNvPr>
        <xdr:cNvSpPr/>
      </xdr:nvSpPr>
      <xdr:spPr>
        <a:xfrm>
          <a:off x="13652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118654</xdr:rowOff>
    </xdr:from>
    <xdr:to>
      <xdr:col>76</xdr:col>
      <xdr:colOff>114300</xdr:colOff>
      <xdr:row>39</xdr:row>
      <xdr:rowOff>118654</xdr:rowOff>
    </xdr:to>
    <xdr:cxnSp macro="">
      <xdr:nvCxnSpPr>
        <xdr:cNvPr id="509" name="直線コネクタ 508">
          <a:extLst>
            <a:ext uri="{FF2B5EF4-FFF2-40B4-BE49-F238E27FC236}">
              <a16:creationId xmlns:a16="http://schemas.microsoft.com/office/drawing/2014/main" id="{03D9708A-3D93-4451-9334-7E5C5D52F727}"/>
            </a:ext>
          </a:extLst>
        </xdr:cNvPr>
        <xdr:cNvCxnSpPr/>
      </xdr:nvCxnSpPr>
      <xdr:spPr>
        <a:xfrm>
          <a:off x="13703300" y="6805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59A9060C-3751-4372-92D2-3C704DAF0565}"/>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2A581526-5E08-46F2-B733-F04D4D297949}"/>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6A1A1DF0-FA25-4853-B110-60BE79ACED6F}"/>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BD64A0D0-DF4C-47CB-8641-3CA0CEA33A4F}"/>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E4C03869-55A4-4D62-B514-B88F04696D3C}"/>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8CF72580-4013-4508-9E87-F9A3200E6B0A}"/>
            </a:ext>
          </a:extLst>
        </xdr:cNvPr>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160581</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5FA193CA-EA33-45BD-A304-110726C81995}"/>
            </a:ext>
          </a:extLst>
        </xdr:cNvPr>
        <xdr:cNvSpPr txBox="1"/>
      </xdr:nvSpPr>
      <xdr:spPr>
        <a:xfrm>
          <a:off x="13500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836FC557-4204-49A0-AE4A-9D5AB2B8BB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72B8D83A-C626-4C1A-87D4-BE2A3B0BBF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52211490-3B26-4477-94A7-E57B28E12E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F1CC1863-70C3-4BA5-868E-D83E3C866B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AAF97971-9A4C-48F4-998B-EBB615EE77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AFB3C72D-6CD5-42BD-B4DE-F04E9E843B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3DC766D6-BC34-47DA-94F2-A2D51ED8A4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A7D5F90A-FF97-46B0-9DA4-648AE4E208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69DEC5C2-9A0C-48DB-BF8D-48FC1A9215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1D4F9354-3657-4E5D-A196-DFC969D225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7" name="直線コネクタ 526">
          <a:extLst>
            <a:ext uri="{FF2B5EF4-FFF2-40B4-BE49-F238E27FC236}">
              <a16:creationId xmlns:a16="http://schemas.microsoft.com/office/drawing/2014/main" id="{F2A3DD26-236B-456F-BBA8-E6AECD988E7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8" name="テキスト ボックス 527">
          <a:extLst>
            <a:ext uri="{FF2B5EF4-FFF2-40B4-BE49-F238E27FC236}">
              <a16:creationId xmlns:a16="http://schemas.microsoft.com/office/drawing/2014/main" id="{BE6F3A6C-FCA8-4C7F-80AF-2800C12BB7B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9" name="直線コネクタ 528">
          <a:extLst>
            <a:ext uri="{FF2B5EF4-FFF2-40B4-BE49-F238E27FC236}">
              <a16:creationId xmlns:a16="http://schemas.microsoft.com/office/drawing/2014/main" id="{186A9A28-9B47-437B-99CF-E0AE2253885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0" name="テキスト ボックス 529">
          <a:extLst>
            <a:ext uri="{FF2B5EF4-FFF2-40B4-BE49-F238E27FC236}">
              <a16:creationId xmlns:a16="http://schemas.microsoft.com/office/drawing/2014/main" id="{A8F090DA-5342-4C87-A548-EECC54EAC6A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1" name="直線コネクタ 530">
          <a:extLst>
            <a:ext uri="{FF2B5EF4-FFF2-40B4-BE49-F238E27FC236}">
              <a16:creationId xmlns:a16="http://schemas.microsoft.com/office/drawing/2014/main" id="{3106B233-E3D7-42CE-A16A-25868598308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2" name="テキスト ボックス 531">
          <a:extLst>
            <a:ext uri="{FF2B5EF4-FFF2-40B4-BE49-F238E27FC236}">
              <a16:creationId xmlns:a16="http://schemas.microsoft.com/office/drawing/2014/main" id="{2C6F5B1E-4C24-432B-BC27-514534903CE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3" name="直線コネクタ 532">
          <a:extLst>
            <a:ext uri="{FF2B5EF4-FFF2-40B4-BE49-F238E27FC236}">
              <a16:creationId xmlns:a16="http://schemas.microsoft.com/office/drawing/2014/main" id="{E6383EA7-805B-4865-B24B-6F7DDB52021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4" name="テキスト ボックス 533">
          <a:extLst>
            <a:ext uri="{FF2B5EF4-FFF2-40B4-BE49-F238E27FC236}">
              <a16:creationId xmlns:a16="http://schemas.microsoft.com/office/drawing/2014/main" id="{1F6F6A6A-41EC-41A9-B175-A71D057D7CE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5" name="直線コネクタ 534">
          <a:extLst>
            <a:ext uri="{FF2B5EF4-FFF2-40B4-BE49-F238E27FC236}">
              <a16:creationId xmlns:a16="http://schemas.microsoft.com/office/drawing/2014/main" id="{A7A4D3A0-B4F9-4F62-AC38-FD09934DF3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6" name="テキスト ボックス 535">
          <a:extLst>
            <a:ext uri="{FF2B5EF4-FFF2-40B4-BE49-F238E27FC236}">
              <a16:creationId xmlns:a16="http://schemas.microsoft.com/office/drawing/2014/main" id="{E679084E-D3A7-4C3B-8852-E908E4940F5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7" name="直線コネクタ 536">
          <a:extLst>
            <a:ext uri="{FF2B5EF4-FFF2-40B4-BE49-F238E27FC236}">
              <a16:creationId xmlns:a16="http://schemas.microsoft.com/office/drawing/2014/main" id="{DB5C18BC-EB7D-429B-850A-93256CE0EA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8" name="テキスト ボックス 537">
          <a:extLst>
            <a:ext uri="{FF2B5EF4-FFF2-40B4-BE49-F238E27FC236}">
              <a16:creationId xmlns:a16="http://schemas.microsoft.com/office/drawing/2014/main" id="{323B9CE7-23CD-49DF-9DC7-3195745F5BB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E47B8BC6-4B09-4FE8-984A-217C649582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0" name="テキスト ボックス 539">
          <a:extLst>
            <a:ext uri="{FF2B5EF4-FFF2-40B4-BE49-F238E27FC236}">
              <a16:creationId xmlns:a16="http://schemas.microsoft.com/office/drawing/2014/main" id="{ACB9897D-B27D-4A5F-8EED-669B22A89B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認定こども園・幼稚園・保育所】&#10;一人当たり面積グラフ枠">
          <a:extLst>
            <a:ext uri="{FF2B5EF4-FFF2-40B4-BE49-F238E27FC236}">
              <a16:creationId xmlns:a16="http://schemas.microsoft.com/office/drawing/2014/main" id="{02BD58F1-B32C-4A3E-BB13-372CA6A92E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42" name="直線コネクタ 541">
          <a:extLst>
            <a:ext uri="{FF2B5EF4-FFF2-40B4-BE49-F238E27FC236}">
              <a16:creationId xmlns:a16="http://schemas.microsoft.com/office/drawing/2014/main" id="{F4919D5D-7F87-4BCD-A552-B9037AF0A31D}"/>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43" name="【認定こども園・幼稚園・保育所】&#10;一人当たり面積最小値テキスト">
          <a:extLst>
            <a:ext uri="{FF2B5EF4-FFF2-40B4-BE49-F238E27FC236}">
              <a16:creationId xmlns:a16="http://schemas.microsoft.com/office/drawing/2014/main" id="{0EB25C7C-E6A5-4719-AD61-3D5E55D5DE5C}"/>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44" name="直線コネクタ 543">
          <a:extLst>
            <a:ext uri="{FF2B5EF4-FFF2-40B4-BE49-F238E27FC236}">
              <a16:creationId xmlns:a16="http://schemas.microsoft.com/office/drawing/2014/main" id="{CE9E8DF9-F296-4792-BB55-9590123DD9A0}"/>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45" name="【認定こども園・幼稚園・保育所】&#10;一人当たり面積最大値テキスト">
          <a:extLst>
            <a:ext uri="{FF2B5EF4-FFF2-40B4-BE49-F238E27FC236}">
              <a16:creationId xmlns:a16="http://schemas.microsoft.com/office/drawing/2014/main" id="{5EF60BDB-4B33-4E6A-93D8-E3C9AB0F62BD}"/>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46" name="直線コネクタ 545">
          <a:extLst>
            <a:ext uri="{FF2B5EF4-FFF2-40B4-BE49-F238E27FC236}">
              <a16:creationId xmlns:a16="http://schemas.microsoft.com/office/drawing/2014/main" id="{2780D2BA-FA58-427F-B9B4-CDB3B7CB3DE6}"/>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47" name="【認定こども園・幼稚園・保育所】&#10;一人当たり面積平均値テキスト">
          <a:extLst>
            <a:ext uri="{FF2B5EF4-FFF2-40B4-BE49-F238E27FC236}">
              <a16:creationId xmlns:a16="http://schemas.microsoft.com/office/drawing/2014/main" id="{24D4FD1A-8851-451B-9BC5-621CF05C55DF}"/>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48" name="フローチャート: 判断 547">
          <a:extLst>
            <a:ext uri="{FF2B5EF4-FFF2-40B4-BE49-F238E27FC236}">
              <a16:creationId xmlns:a16="http://schemas.microsoft.com/office/drawing/2014/main" id="{F3D4652B-DEEB-4921-8C52-5D7F8DCCB0CC}"/>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49" name="フローチャート: 判断 548">
          <a:extLst>
            <a:ext uri="{FF2B5EF4-FFF2-40B4-BE49-F238E27FC236}">
              <a16:creationId xmlns:a16="http://schemas.microsoft.com/office/drawing/2014/main" id="{F01524B5-B14D-41E7-8EE7-F4598D462709}"/>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50" name="フローチャート: 判断 549">
          <a:extLst>
            <a:ext uri="{FF2B5EF4-FFF2-40B4-BE49-F238E27FC236}">
              <a16:creationId xmlns:a16="http://schemas.microsoft.com/office/drawing/2014/main" id="{2AE3F676-076B-494D-AD5C-7157AB0656E9}"/>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51" name="フローチャート: 判断 550">
          <a:extLst>
            <a:ext uri="{FF2B5EF4-FFF2-40B4-BE49-F238E27FC236}">
              <a16:creationId xmlns:a16="http://schemas.microsoft.com/office/drawing/2014/main" id="{17EE94B5-7233-47F4-B84B-B5D23E59E532}"/>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52" name="フローチャート: 判断 551">
          <a:extLst>
            <a:ext uri="{FF2B5EF4-FFF2-40B4-BE49-F238E27FC236}">
              <a16:creationId xmlns:a16="http://schemas.microsoft.com/office/drawing/2014/main" id="{676647F5-BD61-4830-9051-57FE65D8FBC0}"/>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951D68B8-A5CA-4F73-968A-B0E4F324DD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7B239E40-4B54-4C09-8E67-308211C6DC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18F88AB-C71D-461D-A152-1BF7C5CB12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6F9EC1C2-B393-49A8-9170-C1B838D8C1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819E2A2-1C25-4D6C-BEE6-5F1A914A7B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34109</xdr:rowOff>
    </xdr:from>
    <xdr:to>
      <xdr:col>116</xdr:col>
      <xdr:colOff>114300</xdr:colOff>
      <xdr:row>40</xdr:row>
      <xdr:rowOff>135709</xdr:rowOff>
    </xdr:to>
    <xdr:sp macro="" textlink="">
      <xdr:nvSpPr>
        <xdr:cNvPr id="558" name="楕円 557">
          <a:extLst>
            <a:ext uri="{FF2B5EF4-FFF2-40B4-BE49-F238E27FC236}">
              <a16:creationId xmlns:a16="http://schemas.microsoft.com/office/drawing/2014/main" id="{5791BA30-0691-4C16-B13C-5928D0D71A69}"/>
            </a:ext>
          </a:extLst>
        </xdr:cNvPr>
        <xdr:cNvSpPr/>
      </xdr:nvSpPr>
      <xdr:spPr>
        <a:xfrm>
          <a:off x="221107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12536</xdr:rowOff>
    </xdr:from>
    <xdr:ext cx="469744" cy="259045"/>
    <xdr:sp macro="" textlink="">
      <xdr:nvSpPr>
        <xdr:cNvPr id="559" name="【認定こども園・幼稚園・保育所】&#10;一人当たり面積該当値テキスト">
          <a:extLst>
            <a:ext uri="{FF2B5EF4-FFF2-40B4-BE49-F238E27FC236}">
              <a16:creationId xmlns:a16="http://schemas.microsoft.com/office/drawing/2014/main" id="{9FBEB384-7E9D-46B8-A03D-5A6B92DA6E4E}"/>
            </a:ext>
          </a:extLst>
        </xdr:cNvPr>
        <xdr:cNvSpPr txBox="1"/>
      </xdr:nvSpPr>
      <xdr:spPr>
        <a:xfrm>
          <a:off x="22199600" y="687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35197</xdr:rowOff>
    </xdr:from>
    <xdr:to>
      <xdr:col>112</xdr:col>
      <xdr:colOff>38100</xdr:colOff>
      <xdr:row>40</xdr:row>
      <xdr:rowOff>136797</xdr:rowOff>
    </xdr:to>
    <xdr:sp macro="" textlink="">
      <xdr:nvSpPr>
        <xdr:cNvPr id="560" name="楕円 559">
          <a:extLst>
            <a:ext uri="{FF2B5EF4-FFF2-40B4-BE49-F238E27FC236}">
              <a16:creationId xmlns:a16="http://schemas.microsoft.com/office/drawing/2014/main" id="{407FDBBB-7F3B-4EEC-8D40-607A2C153AA9}"/>
            </a:ext>
          </a:extLst>
        </xdr:cNvPr>
        <xdr:cNvSpPr/>
      </xdr:nvSpPr>
      <xdr:spPr>
        <a:xfrm>
          <a:off x="2127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85997</xdr:rowOff>
    </xdr:to>
    <xdr:cxnSp macro="">
      <xdr:nvCxnSpPr>
        <xdr:cNvPr id="561" name="直線コネクタ 560">
          <a:extLst>
            <a:ext uri="{FF2B5EF4-FFF2-40B4-BE49-F238E27FC236}">
              <a16:creationId xmlns:a16="http://schemas.microsoft.com/office/drawing/2014/main" id="{66C134F3-F449-449D-8271-FA49E4EBA5B7}"/>
            </a:ext>
          </a:extLst>
        </xdr:cNvPr>
        <xdr:cNvCxnSpPr/>
      </xdr:nvCxnSpPr>
      <xdr:spPr>
        <a:xfrm flipV="1">
          <a:off x="21323300" y="694290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34109</xdr:rowOff>
    </xdr:from>
    <xdr:to>
      <xdr:col>107</xdr:col>
      <xdr:colOff>101600</xdr:colOff>
      <xdr:row>40</xdr:row>
      <xdr:rowOff>135709</xdr:rowOff>
    </xdr:to>
    <xdr:sp macro="" textlink="">
      <xdr:nvSpPr>
        <xdr:cNvPr id="562" name="楕円 561">
          <a:extLst>
            <a:ext uri="{FF2B5EF4-FFF2-40B4-BE49-F238E27FC236}">
              <a16:creationId xmlns:a16="http://schemas.microsoft.com/office/drawing/2014/main" id="{9AADEE85-E61A-4F3E-8833-7DD0D442EE38}"/>
            </a:ext>
          </a:extLst>
        </xdr:cNvPr>
        <xdr:cNvSpPr/>
      </xdr:nvSpPr>
      <xdr:spPr>
        <a:xfrm>
          <a:off x="20383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85997</xdr:rowOff>
    </xdr:to>
    <xdr:cxnSp macro="">
      <xdr:nvCxnSpPr>
        <xdr:cNvPr id="563" name="直線コネクタ 562">
          <a:extLst>
            <a:ext uri="{FF2B5EF4-FFF2-40B4-BE49-F238E27FC236}">
              <a16:creationId xmlns:a16="http://schemas.microsoft.com/office/drawing/2014/main" id="{57670A40-8D57-4289-A58B-3CFA72B73DE4}"/>
            </a:ext>
          </a:extLst>
        </xdr:cNvPr>
        <xdr:cNvCxnSpPr/>
      </xdr:nvCxnSpPr>
      <xdr:spPr>
        <a:xfrm>
          <a:off x="20434300" y="69429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30843</xdr:rowOff>
    </xdr:from>
    <xdr:to>
      <xdr:col>102</xdr:col>
      <xdr:colOff>165100</xdr:colOff>
      <xdr:row>40</xdr:row>
      <xdr:rowOff>132443</xdr:rowOff>
    </xdr:to>
    <xdr:sp macro="" textlink="">
      <xdr:nvSpPr>
        <xdr:cNvPr id="564" name="楕円 563">
          <a:extLst>
            <a:ext uri="{FF2B5EF4-FFF2-40B4-BE49-F238E27FC236}">
              <a16:creationId xmlns:a16="http://schemas.microsoft.com/office/drawing/2014/main" id="{EA362DC3-C52F-4C87-9B69-C64164237543}"/>
            </a:ext>
          </a:extLst>
        </xdr:cNvPr>
        <xdr:cNvSpPr/>
      </xdr:nvSpPr>
      <xdr:spPr>
        <a:xfrm>
          <a:off x="19494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81643</xdr:rowOff>
    </xdr:from>
    <xdr:to>
      <xdr:col>107</xdr:col>
      <xdr:colOff>50800</xdr:colOff>
      <xdr:row>40</xdr:row>
      <xdr:rowOff>84909</xdr:rowOff>
    </xdr:to>
    <xdr:cxnSp macro="">
      <xdr:nvCxnSpPr>
        <xdr:cNvPr id="565" name="直線コネクタ 564">
          <a:extLst>
            <a:ext uri="{FF2B5EF4-FFF2-40B4-BE49-F238E27FC236}">
              <a16:creationId xmlns:a16="http://schemas.microsoft.com/office/drawing/2014/main" id="{78052BD6-78CF-4BA3-9C19-2ADAC18FDE63}"/>
            </a:ext>
          </a:extLst>
        </xdr:cNvPr>
        <xdr:cNvCxnSpPr/>
      </xdr:nvCxnSpPr>
      <xdr:spPr>
        <a:xfrm>
          <a:off x="19545300" y="69396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66" name="n_1aveValue【認定こども園・幼稚園・保育所】&#10;一人当たり面積">
          <a:extLst>
            <a:ext uri="{FF2B5EF4-FFF2-40B4-BE49-F238E27FC236}">
              <a16:creationId xmlns:a16="http://schemas.microsoft.com/office/drawing/2014/main" id="{44266D45-0405-4B4C-B244-2D97DB1CC629}"/>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67" name="n_2aveValue【認定こども園・幼稚園・保育所】&#10;一人当たり面積">
          <a:extLst>
            <a:ext uri="{FF2B5EF4-FFF2-40B4-BE49-F238E27FC236}">
              <a16:creationId xmlns:a16="http://schemas.microsoft.com/office/drawing/2014/main" id="{12E0D9DD-D66F-4E78-AA2D-774EE268E652}"/>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68" name="n_3aveValue【認定こども園・幼稚園・保育所】&#10;一人当たり面積">
          <a:extLst>
            <a:ext uri="{FF2B5EF4-FFF2-40B4-BE49-F238E27FC236}">
              <a16:creationId xmlns:a16="http://schemas.microsoft.com/office/drawing/2014/main" id="{C4DCE05B-CADA-4CED-B997-9E6110FB241F}"/>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69" name="n_4aveValue【認定こども園・幼稚園・保育所】&#10;一人当たり面積">
          <a:extLst>
            <a:ext uri="{FF2B5EF4-FFF2-40B4-BE49-F238E27FC236}">
              <a16:creationId xmlns:a16="http://schemas.microsoft.com/office/drawing/2014/main" id="{4A23E84A-12FD-4FE1-A7D6-D64BE2574700}"/>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127924</xdr:rowOff>
    </xdr:from>
    <xdr:ext cx="469744" cy="259045"/>
    <xdr:sp macro="" textlink="">
      <xdr:nvSpPr>
        <xdr:cNvPr id="570" name="n_1mainValue【認定こども園・幼稚園・保育所】&#10;一人当たり面積">
          <a:extLst>
            <a:ext uri="{FF2B5EF4-FFF2-40B4-BE49-F238E27FC236}">
              <a16:creationId xmlns:a16="http://schemas.microsoft.com/office/drawing/2014/main" id="{AC2E1DE2-93C7-4B2E-BA51-053CC636ACDB}"/>
            </a:ext>
          </a:extLst>
        </xdr:cNvPr>
        <xdr:cNvSpPr txBox="1"/>
      </xdr:nvSpPr>
      <xdr:spPr>
        <a:xfrm>
          <a:off x="210757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126836</xdr:rowOff>
    </xdr:from>
    <xdr:ext cx="469744" cy="259045"/>
    <xdr:sp macro="" textlink="">
      <xdr:nvSpPr>
        <xdr:cNvPr id="571" name="n_2mainValue【認定こども園・幼稚園・保育所】&#10;一人当たり面積">
          <a:extLst>
            <a:ext uri="{FF2B5EF4-FFF2-40B4-BE49-F238E27FC236}">
              <a16:creationId xmlns:a16="http://schemas.microsoft.com/office/drawing/2014/main" id="{0CF07FD7-8275-4C65-9161-DB8F6B6CC7B4}"/>
            </a:ext>
          </a:extLst>
        </xdr:cNvPr>
        <xdr:cNvSpPr txBox="1"/>
      </xdr:nvSpPr>
      <xdr:spPr>
        <a:xfrm>
          <a:off x="20199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123570</xdr:rowOff>
    </xdr:from>
    <xdr:ext cx="469744" cy="259045"/>
    <xdr:sp macro="" textlink="">
      <xdr:nvSpPr>
        <xdr:cNvPr id="572" name="n_3mainValue【認定こども園・幼稚園・保育所】&#10;一人当たり面積">
          <a:extLst>
            <a:ext uri="{FF2B5EF4-FFF2-40B4-BE49-F238E27FC236}">
              <a16:creationId xmlns:a16="http://schemas.microsoft.com/office/drawing/2014/main" id="{519E73A3-D779-497A-8461-5D5EAA42525E}"/>
            </a:ext>
          </a:extLst>
        </xdr:cNvPr>
        <xdr:cNvSpPr txBox="1"/>
      </xdr:nvSpPr>
      <xdr:spPr>
        <a:xfrm>
          <a:off x="19310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17976D90-A33F-491D-A958-EFADAF7DCE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7E6CE70A-0958-48F5-9B7B-76CD42A783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1114C448-AB94-4DE9-A04D-F1436B596F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3FB56A7D-FB41-439B-BB46-F8E56FA243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19F17896-1490-4ED9-97EC-AE1C4F8BC8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A3A7732-A2C8-4270-8EA7-0EF8A271B6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B3BF331F-38A4-419E-8815-907224C9EA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E54DE383-1EBC-4D28-91E4-D0AADCFF57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0D16A212-5782-4271-B751-53EBBDF268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2646E832-31EB-4435-9002-3935C3E935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1D3A9204-1013-4264-B5B8-A8B2C46908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a:extLst>
            <a:ext uri="{FF2B5EF4-FFF2-40B4-BE49-F238E27FC236}">
              <a16:creationId xmlns:a16="http://schemas.microsoft.com/office/drawing/2014/main" id="{FD6A42C6-E53E-49A3-B1CF-F3539F8DAD2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385B9BCD-0ADF-4B01-B0AE-3A2A0C9A24E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a:extLst>
            <a:ext uri="{FF2B5EF4-FFF2-40B4-BE49-F238E27FC236}">
              <a16:creationId xmlns:a16="http://schemas.microsoft.com/office/drawing/2014/main" id="{F99ECE99-0684-4C28-BB91-982E91E4E52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a:extLst>
            <a:ext uri="{FF2B5EF4-FFF2-40B4-BE49-F238E27FC236}">
              <a16:creationId xmlns:a16="http://schemas.microsoft.com/office/drawing/2014/main" id="{265C5E38-07DC-4837-BBC8-1C7DDC8FB5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a:extLst>
            <a:ext uri="{FF2B5EF4-FFF2-40B4-BE49-F238E27FC236}">
              <a16:creationId xmlns:a16="http://schemas.microsoft.com/office/drawing/2014/main" id="{1FA57010-CAC0-4034-A4D6-00886113F5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a:extLst>
            <a:ext uri="{FF2B5EF4-FFF2-40B4-BE49-F238E27FC236}">
              <a16:creationId xmlns:a16="http://schemas.microsoft.com/office/drawing/2014/main" id="{E2C254D0-AEAA-48EC-A481-2AD71A9403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a:extLst>
            <a:ext uri="{FF2B5EF4-FFF2-40B4-BE49-F238E27FC236}">
              <a16:creationId xmlns:a16="http://schemas.microsoft.com/office/drawing/2014/main" id="{4A15DC9C-F54A-471F-87A9-51CF7C86DFF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a:extLst>
            <a:ext uri="{FF2B5EF4-FFF2-40B4-BE49-F238E27FC236}">
              <a16:creationId xmlns:a16="http://schemas.microsoft.com/office/drawing/2014/main" id="{9730D091-D49F-4F70-A491-3E8D458FAD6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a:extLst>
            <a:ext uri="{FF2B5EF4-FFF2-40B4-BE49-F238E27FC236}">
              <a16:creationId xmlns:a16="http://schemas.microsoft.com/office/drawing/2014/main" id="{BFBF311D-11F9-4329-BF43-9AF5ED79C8C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a:extLst>
            <a:ext uri="{FF2B5EF4-FFF2-40B4-BE49-F238E27FC236}">
              <a16:creationId xmlns:a16="http://schemas.microsoft.com/office/drawing/2014/main" id="{15CDB683-8B75-47A3-82C0-B93A2FAA425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1A284E85-B156-4156-B04B-3631969653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a:extLst>
            <a:ext uri="{FF2B5EF4-FFF2-40B4-BE49-F238E27FC236}">
              <a16:creationId xmlns:a16="http://schemas.microsoft.com/office/drawing/2014/main" id="{FFF3C3C7-4352-49AF-8643-BFA38070876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a:extLst>
            <a:ext uri="{FF2B5EF4-FFF2-40B4-BE49-F238E27FC236}">
              <a16:creationId xmlns:a16="http://schemas.microsoft.com/office/drawing/2014/main" id="{65F3D8FE-A595-4ADA-B3A7-F83AC62912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97" name="直線コネクタ 596">
          <a:extLst>
            <a:ext uri="{FF2B5EF4-FFF2-40B4-BE49-F238E27FC236}">
              <a16:creationId xmlns:a16="http://schemas.microsoft.com/office/drawing/2014/main" id="{4319DE0A-D897-491C-95C0-4F58E1541698}"/>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98" name="【学校施設】&#10;有形固定資産減価償却率最小値テキスト">
          <a:extLst>
            <a:ext uri="{FF2B5EF4-FFF2-40B4-BE49-F238E27FC236}">
              <a16:creationId xmlns:a16="http://schemas.microsoft.com/office/drawing/2014/main" id="{134EBA30-AE57-4A6A-8BE7-0387E2BC2397}"/>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99" name="直線コネクタ 598">
          <a:extLst>
            <a:ext uri="{FF2B5EF4-FFF2-40B4-BE49-F238E27FC236}">
              <a16:creationId xmlns:a16="http://schemas.microsoft.com/office/drawing/2014/main" id="{DCC28498-4884-49BD-9F33-0F07BBFE8F6D}"/>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0" name="【学校施設】&#10;有形固定資産減価償却率最大値テキスト">
          <a:extLst>
            <a:ext uri="{FF2B5EF4-FFF2-40B4-BE49-F238E27FC236}">
              <a16:creationId xmlns:a16="http://schemas.microsoft.com/office/drawing/2014/main" id="{2D8C3821-F9A9-430D-9CEB-E0791FC19ABC}"/>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1" name="直線コネクタ 600">
          <a:extLst>
            <a:ext uri="{FF2B5EF4-FFF2-40B4-BE49-F238E27FC236}">
              <a16:creationId xmlns:a16="http://schemas.microsoft.com/office/drawing/2014/main" id="{1DF44B89-BA39-46BB-8352-21D9123451BA}"/>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02" name="【学校施設】&#10;有形固定資産減価償却率平均値テキスト">
          <a:extLst>
            <a:ext uri="{FF2B5EF4-FFF2-40B4-BE49-F238E27FC236}">
              <a16:creationId xmlns:a16="http://schemas.microsoft.com/office/drawing/2014/main" id="{A0513FB7-C4F5-4211-A38A-1D7F429F13FA}"/>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03" name="フローチャート: 判断 602">
          <a:extLst>
            <a:ext uri="{FF2B5EF4-FFF2-40B4-BE49-F238E27FC236}">
              <a16:creationId xmlns:a16="http://schemas.microsoft.com/office/drawing/2014/main" id="{775A36DF-E07C-41DD-9443-15D6F2F3783B}"/>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4" name="フローチャート: 判断 603">
          <a:extLst>
            <a:ext uri="{FF2B5EF4-FFF2-40B4-BE49-F238E27FC236}">
              <a16:creationId xmlns:a16="http://schemas.microsoft.com/office/drawing/2014/main" id="{AC024E6B-912D-4246-BB12-5ABF401B5715}"/>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05" name="フローチャート: 判断 604">
          <a:extLst>
            <a:ext uri="{FF2B5EF4-FFF2-40B4-BE49-F238E27FC236}">
              <a16:creationId xmlns:a16="http://schemas.microsoft.com/office/drawing/2014/main" id="{A26C6E15-31D9-454E-8A9F-49B2B1CB06EA}"/>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06" name="フローチャート: 判断 605">
          <a:extLst>
            <a:ext uri="{FF2B5EF4-FFF2-40B4-BE49-F238E27FC236}">
              <a16:creationId xmlns:a16="http://schemas.microsoft.com/office/drawing/2014/main" id="{06436A8C-587C-4A4C-B780-504B9B4C7C51}"/>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07" name="フローチャート: 判断 606">
          <a:extLst>
            <a:ext uri="{FF2B5EF4-FFF2-40B4-BE49-F238E27FC236}">
              <a16:creationId xmlns:a16="http://schemas.microsoft.com/office/drawing/2014/main" id="{4255F268-9C6B-40BF-AE4D-9CF0AF4A1FD9}"/>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B5A261A-1DAB-46ED-95C6-EE92BFE2CA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A3B9D5B-22BA-46A3-B567-4A13B37DD1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D8201CF-D0F1-42CD-850F-E2DD8DD571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059D69A-E499-4C64-A1A2-D9E8D604012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84053D3C-26FF-4F8F-B15B-FE0AB8FBF8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13" name="楕円 612">
          <a:extLst>
            <a:ext uri="{FF2B5EF4-FFF2-40B4-BE49-F238E27FC236}">
              <a16:creationId xmlns:a16="http://schemas.microsoft.com/office/drawing/2014/main" id="{D54E4E86-56F4-476F-805B-91F025B6C2C4}"/>
            </a:ext>
          </a:extLst>
        </xdr:cNvPr>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614" name="【学校施設】&#10;有形固定資産減価償却率該当値テキスト">
          <a:extLst>
            <a:ext uri="{FF2B5EF4-FFF2-40B4-BE49-F238E27FC236}">
              <a16:creationId xmlns:a16="http://schemas.microsoft.com/office/drawing/2014/main" id="{E5AE2BDE-812D-4071-8E51-76B386C6253E}"/>
            </a:ext>
          </a:extLst>
        </xdr:cNvPr>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615" name="楕円 614">
          <a:extLst>
            <a:ext uri="{FF2B5EF4-FFF2-40B4-BE49-F238E27FC236}">
              <a16:creationId xmlns:a16="http://schemas.microsoft.com/office/drawing/2014/main" id="{871D5B33-34DA-410D-A936-3DBB48D0095D}"/>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36195</xdr:rowOff>
    </xdr:to>
    <xdr:cxnSp macro="">
      <xdr:nvCxnSpPr>
        <xdr:cNvPr id="616" name="直線コネクタ 615">
          <a:extLst>
            <a:ext uri="{FF2B5EF4-FFF2-40B4-BE49-F238E27FC236}">
              <a16:creationId xmlns:a16="http://schemas.microsoft.com/office/drawing/2014/main" id="{10692CA8-BEE4-489A-B73B-A1B97D53A706}"/>
            </a:ext>
          </a:extLst>
        </xdr:cNvPr>
        <xdr:cNvCxnSpPr/>
      </xdr:nvCxnSpPr>
      <xdr:spPr>
        <a:xfrm>
          <a:off x="15481300" y="1028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17" name="楕円 616">
          <a:extLst>
            <a:ext uri="{FF2B5EF4-FFF2-40B4-BE49-F238E27FC236}">
              <a16:creationId xmlns:a16="http://schemas.microsoft.com/office/drawing/2014/main" id="{226CA40C-7C42-42EE-BD38-110468F56D27}"/>
            </a:ext>
          </a:extLst>
        </xdr:cNvPr>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60</xdr:row>
      <xdr:rowOff>1905</xdr:rowOff>
    </xdr:to>
    <xdr:cxnSp macro="">
      <xdr:nvCxnSpPr>
        <xdr:cNvPr id="618" name="直線コネクタ 617">
          <a:extLst>
            <a:ext uri="{FF2B5EF4-FFF2-40B4-BE49-F238E27FC236}">
              <a16:creationId xmlns:a16="http://schemas.microsoft.com/office/drawing/2014/main" id="{FDEE6E73-8A4B-4904-AF25-FB0985638821}"/>
            </a:ext>
          </a:extLst>
        </xdr:cNvPr>
        <xdr:cNvCxnSpPr/>
      </xdr:nvCxnSpPr>
      <xdr:spPr>
        <a:xfrm>
          <a:off x="14592300" y="101136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619" name="楕円 618">
          <a:extLst>
            <a:ext uri="{FF2B5EF4-FFF2-40B4-BE49-F238E27FC236}">
              <a16:creationId xmlns:a16="http://schemas.microsoft.com/office/drawing/2014/main" id="{30950F2A-D738-49BF-8E10-69DC6F7E5B5F}"/>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121920</xdr:rowOff>
    </xdr:to>
    <xdr:cxnSp macro="">
      <xdr:nvCxnSpPr>
        <xdr:cNvPr id="620" name="直線コネクタ 619">
          <a:extLst>
            <a:ext uri="{FF2B5EF4-FFF2-40B4-BE49-F238E27FC236}">
              <a16:creationId xmlns:a16="http://schemas.microsoft.com/office/drawing/2014/main" id="{730BC7A6-7690-42D9-8362-118C15647DC2}"/>
            </a:ext>
          </a:extLst>
        </xdr:cNvPr>
        <xdr:cNvCxnSpPr/>
      </xdr:nvCxnSpPr>
      <xdr:spPr>
        <a:xfrm flipV="1">
          <a:off x="13703300" y="101136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21" name="n_1aveValue【学校施設】&#10;有形固定資産減価償却率">
          <a:extLst>
            <a:ext uri="{FF2B5EF4-FFF2-40B4-BE49-F238E27FC236}">
              <a16:creationId xmlns:a16="http://schemas.microsoft.com/office/drawing/2014/main" id="{E61E0181-E5A4-425F-8D92-F14D306ACD89}"/>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22" name="n_2aveValue【学校施設】&#10;有形固定資産減価償却率">
          <a:extLst>
            <a:ext uri="{FF2B5EF4-FFF2-40B4-BE49-F238E27FC236}">
              <a16:creationId xmlns:a16="http://schemas.microsoft.com/office/drawing/2014/main" id="{B7F11AA2-DF5C-49FF-A71E-A6188A53F148}"/>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23" name="n_3aveValue【学校施設】&#10;有形固定資産減価償却率">
          <a:extLst>
            <a:ext uri="{FF2B5EF4-FFF2-40B4-BE49-F238E27FC236}">
              <a16:creationId xmlns:a16="http://schemas.microsoft.com/office/drawing/2014/main" id="{0240C4BC-FE0B-4714-8191-D87984C1A9E6}"/>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24" name="n_4aveValue【学校施設】&#10;有形固定資産減価償却率">
          <a:extLst>
            <a:ext uri="{FF2B5EF4-FFF2-40B4-BE49-F238E27FC236}">
              <a16:creationId xmlns:a16="http://schemas.microsoft.com/office/drawing/2014/main" id="{FB0A3290-FE64-4365-9955-FBD2007412D5}"/>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625" name="n_1mainValue【学校施設】&#10;有形固定資産減価償却率">
          <a:extLst>
            <a:ext uri="{FF2B5EF4-FFF2-40B4-BE49-F238E27FC236}">
              <a16:creationId xmlns:a16="http://schemas.microsoft.com/office/drawing/2014/main" id="{04CE424B-4804-4BAC-BD13-90043FC69C5B}"/>
            </a:ext>
          </a:extLst>
        </xdr:cNvPr>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26" name="n_2mainValue【学校施設】&#10;有形固定資産減価償却率">
          <a:extLst>
            <a:ext uri="{FF2B5EF4-FFF2-40B4-BE49-F238E27FC236}">
              <a16:creationId xmlns:a16="http://schemas.microsoft.com/office/drawing/2014/main" id="{ADBA26C6-4AAA-44B4-95E1-4215E7B7086C}"/>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27" name="n_3mainValue【学校施設】&#10;有形固定資産減価償却率">
          <a:extLst>
            <a:ext uri="{FF2B5EF4-FFF2-40B4-BE49-F238E27FC236}">
              <a16:creationId xmlns:a16="http://schemas.microsoft.com/office/drawing/2014/main" id="{8DD663BD-D085-4BD5-9F94-E44483F0B658}"/>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EE1BBA98-6CDD-45E8-865D-9DB345E21E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D59965-76C4-4572-9DB8-5E41672528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CEDDF515-9447-45C1-BE5C-34FFE241C6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B868AD37-666D-4FD9-A615-65D1274F102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5BB0B8E4-461D-445C-A028-6CB1AF0EEB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AEAA3C14-589C-40EE-AD1F-55E12DCAFD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D671C5B4-EC29-459B-9267-03BC9D6AB4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7CA1CC-20EB-4171-A719-2057484E20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8B279AA7-7D98-4648-A89D-1E1CB5F6CC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F2F29C2A-30CB-4182-B0C8-3EFF82D9F0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F3424D13-F81E-4E40-ABEC-BEAC77CC67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2ADE612C-0E3D-43A7-BEE4-4E9BD87027B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A0A9B78F-E84F-4202-A509-3A359E3246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3CC0CE91-9D41-49B1-A015-7926FF6234A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5A5E23B7-58E8-4B3F-B09C-9B92409932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3" name="テキスト ボックス 642">
          <a:extLst>
            <a:ext uri="{FF2B5EF4-FFF2-40B4-BE49-F238E27FC236}">
              <a16:creationId xmlns:a16="http://schemas.microsoft.com/office/drawing/2014/main" id="{600891FB-BD0B-4630-93CA-390CF239762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D7A8EACD-D949-4F35-A041-4B01AA65B8A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45" name="テキスト ボックス 644">
          <a:extLst>
            <a:ext uri="{FF2B5EF4-FFF2-40B4-BE49-F238E27FC236}">
              <a16:creationId xmlns:a16="http://schemas.microsoft.com/office/drawing/2014/main" id="{A23F5532-A763-4CB8-900D-2CFB2D954A6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9C0B1924-6B5C-4635-82D0-3794F05949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47" name="テキスト ボックス 646">
          <a:extLst>
            <a:ext uri="{FF2B5EF4-FFF2-40B4-BE49-F238E27FC236}">
              <a16:creationId xmlns:a16="http://schemas.microsoft.com/office/drawing/2014/main" id="{701E3E6D-0916-4B4A-97B1-844CF481F39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6B7EDB00-536B-4476-9254-5709044E56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9" name="テキスト ボックス 648">
          <a:extLst>
            <a:ext uri="{FF2B5EF4-FFF2-40B4-BE49-F238E27FC236}">
              <a16:creationId xmlns:a16="http://schemas.microsoft.com/office/drawing/2014/main" id="{FB4BB46F-B3CB-4DB1-A643-70E4A79B84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8A55B43B-3DC5-400D-B9F3-01358F59EBE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51" name="直線コネクタ 650">
          <a:extLst>
            <a:ext uri="{FF2B5EF4-FFF2-40B4-BE49-F238E27FC236}">
              <a16:creationId xmlns:a16="http://schemas.microsoft.com/office/drawing/2014/main" id="{D32A06BC-6856-48C1-A03F-E0E79F3572F8}"/>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2" name="【学校施設】&#10;一人当たり面積最小値テキスト">
          <a:extLst>
            <a:ext uri="{FF2B5EF4-FFF2-40B4-BE49-F238E27FC236}">
              <a16:creationId xmlns:a16="http://schemas.microsoft.com/office/drawing/2014/main" id="{FDA8D313-632A-4DDF-92EC-54257A1FF443}"/>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3" name="直線コネクタ 652">
          <a:extLst>
            <a:ext uri="{FF2B5EF4-FFF2-40B4-BE49-F238E27FC236}">
              <a16:creationId xmlns:a16="http://schemas.microsoft.com/office/drawing/2014/main" id="{8A116F9B-A5BC-44AE-A6A7-E038FEC3C8C1}"/>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54" name="【学校施設】&#10;一人当たり面積最大値テキスト">
          <a:extLst>
            <a:ext uri="{FF2B5EF4-FFF2-40B4-BE49-F238E27FC236}">
              <a16:creationId xmlns:a16="http://schemas.microsoft.com/office/drawing/2014/main" id="{2115EEE4-56A9-49DD-980F-D265ECC46232}"/>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55" name="直線コネクタ 654">
          <a:extLst>
            <a:ext uri="{FF2B5EF4-FFF2-40B4-BE49-F238E27FC236}">
              <a16:creationId xmlns:a16="http://schemas.microsoft.com/office/drawing/2014/main" id="{F96B11AD-F720-4BA2-838B-C0503DBC5468}"/>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56" name="【学校施設】&#10;一人当たり面積平均値テキスト">
          <a:extLst>
            <a:ext uri="{FF2B5EF4-FFF2-40B4-BE49-F238E27FC236}">
              <a16:creationId xmlns:a16="http://schemas.microsoft.com/office/drawing/2014/main" id="{3B91FA45-DFD2-464C-8162-85D308100371}"/>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57" name="フローチャート: 判断 656">
          <a:extLst>
            <a:ext uri="{FF2B5EF4-FFF2-40B4-BE49-F238E27FC236}">
              <a16:creationId xmlns:a16="http://schemas.microsoft.com/office/drawing/2014/main" id="{D6DA791D-10D7-4CBD-B6B5-10A779884CC7}"/>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58" name="フローチャート: 判断 657">
          <a:extLst>
            <a:ext uri="{FF2B5EF4-FFF2-40B4-BE49-F238E27FC236}">
              <a16:creationId xmlns:a16="http://schemas.microsoft.com/office/drawing/2014/main" id="{E0ABFA30-BFC7-4A58-8F05-2FA973087135}"/>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59" name="フローチャート: 判断 658">
          <a:extLst>
            <a:ext uri="{FF2B5EF4-FFF2-40B4-BE49-F238E27FC236}">
              <a16:creationId xmlns:a16="http://schemas.microsoft.com/office/drawing/2014/main" id="{ACE3D213-5BC3-4F82-A7CF-BE0DE374628D}"/>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60" name="フローチャート: 判断 659">
          <a:extLst>
            <a:ext uri="{FF2B5EF4-FFF2-40B4-BE49-F238E27FC236}">
              <a16:creationId xmlns:a16="http://schemas.microsoft.com/office/drawing/2014/main" id="{0FB0C937-D914-4AE1-A2D7-AFA5D8044FE4}"/>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61" name="フローチャート: 判断 660">
          <a:extLst>
            <a:ext uri="{FF2B5EF4-FFF2-40B4-BE49-F238E27FC236}">
              <a16:creationId xmlns:a16="http://schemas.microsoft.com/office/drawing/2014/main" id="{8CADAA7F-B1ED-4FF6-81B9-2328A8756188}"/>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92B0CCF2-E247-47D0-A866-CE30BA302E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CA7059F-BE88-4A9A-A7AA-12013858AD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FF3C3DB3-C3D7-4428-994E-91868C9570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10096EDE-80BC-4E2A-AD41-34C2FFDC79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EC1ED57-7F33-49DD-BC70-7C99C9926A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80188</xdr:rowOff>
    </xdr:from>
    <xdr:to>
      <xdr:col>116</xdr:col>
      <xdr:colOff>114300</xdr:colOff>
      <xdr:row>64</xdr:row>
      <xdr:rowOff>10338</xdr:rowOff>
    </xdr:to>
    <xdr:sp macro="" textlink="">
      <xdr:nvSpPr>
        <xdr:cNvPr id="667" name="楕円 666">
          <a:extLst>
            <a:ext uri="{FF2B5EF4-FFF2-40B4-BE49-F238E27FC236}">
              <a16:creationId xmlns:a16="http://schemas.microsoft.com/office/drawing/2014/main" id="{27900A53-8262-4793-939F-366F919354E1}"/>
            </a:ext>
          </a:extLst>
        </xdr:cNvPr>
        <xdr:cNvSpPr/>
      </xdr:nvSpPr>
      <xdr:spPr>
        <a:xfrm>
          <a:off x="22110700" y="108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166565</xdr:rowOff>
    </xdr:from>
    <xdr:ext cx="469744" cy="259045"/>
    <xdr:sp macro="" textlink="">
      <xdr:nvSpPr>
        <xdr:cNvPr id="668" name="【学校施設】&#10;一人当たり面積該当値テキスト">
          <a:extLst>
            <a:ext uri="{FF2B5EF4-FFF2-40B4-BE49-F238E27FC236}">
              <a16:creationId xmlns:a16="http://schemas.microsoft.com/office/drawing/2014/main" id="{7E1BE94B-15F5-45C1-8E05-ECD583257CFB}"/>
            </a:ext>
          </a:extLst>
        </xdr:cNvPr>
        <xdr:cNvSpPr txBox="1"/>
      </xdr:nvSpPr>
      <xdr:spPr>
        <a:xfrm>
          <a:off x="22199600" y="10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80340</xdr:rowOff>
    </xdr:from>
    <xdr:to>
      <xdr:col>112</xdr:col>
      <xdr:colOff>38100</xdr:colOff>
      <xdr:row>64</xdr:row>
      <xdr:rowOff>10490</xdr:rowOff>
    </xdr:to>
    <xdr:sp macro="" textlink="">
      <xdr:nvSpPr>
        <xdr:cNvPr id="669" name="楕円 668">
          <a:extLst>
            <a:ext uri="{FF2B5EF4-FFF2-40B4-BE49-F238E27FC236}">
              <a16:creationId xmlns:a16="http://schemas.microsoft.com/office/drawing/2014/main" id="{D7ADD14B-7EC5-43A6-B4F7-228FE437525B}"/>
            </a:ext>
          </a:extLst>
        </xdr:cNvPr>
        <xdr:cNvSpPr/>
      </xdr:nvSpPr>
      <xdr:spPr>
        <a:xfrm>
          <a:off x="21272500" y="108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130988</xdr:rowOff>
    </xdr:from>
    <xdr:to>
      <xdr:col>116</xdr:col>
      <xdr:colOff>63500</xdr:colOff>
      <xdr:row>63</xdr:row>
      <xdr:rowOff>131140</xdr:rowOff>
    </xdr:to>
    <xdr:cxnSp macro="">
      <xdr:nvCxnSpPr>
        <xdr:cNvPr id="670" name="直線コネクタ 669">
          <a:extLst>
            <a:ext uri="{FF2B5EF4-FFF2-40B4-BE49-F238E27FC236}">
              <a16:creationId xmlns:a16="http://schemas.microsoft.com/office/drawing/2014/main" id="{CB8E0AFB-1EF0-4BE6-9E25-0E18B5E5083C}"/>
            </a:ext>
          </a:extLst>
        </xdr:cNvPr>
        <xdr:cNvCxnSpPr/>
      </xdr:nvCxnSpPr>
      <xdr:spPr>
        <a:xfrm flipV="1">
          <a:off x="21323300" y="1093233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80035</xdr:rowOff>
    </xdr:from>
    <xdr:to>
      <xdr:col>107</xdr:col>
      <xdr:colOff>101600</xdr:colOff>
      <xdr:row>64</xdr:row>
      <xdr:rowOff>10185</xdr:rowOff>
    </xdr:to>
    <xdr:sp macro="" textlink="">
      <xdr:nvSpPr>
        <xdr:cNvPr id="671" name="楕円 670">
          <a:extLst>
            <a:ext uri="{FF2B5EF4-FFF2-40B4-BE49-F238E27FC236}">
              <a16:creationId xmlns:a16="http://schemas.microsoft.com/office/drawing/2014/main" id="{74C6EBB2-4693-4485-83EA-BD76E4B64A99}"/>
            </a:ext>
          </a:extLst>
        </xdr:cNvPr>
        <xdr:cNvSpPr/>
      </xdr:nvSpPr>
      <xdr:spPr>
        <a:xfrm>
          <a:off x="20383500" y="108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130835</xdr:rowOff>
    </xdr:from>
    <xdr:to>
      <xdr:col>111</xdr:col>
      <xdr:colOff>177800</xdr:colOff>
      <xdr:row>63</xdr:row>
      <xdr:rowOff>131140</xdr:rowOff>
    </xdr:to>
    <xdr:cxnSp macro="">
      <xdr:nvCxnSpPr>
        <xdr:cNvPr id="672" name="直線コネクタ 671">
          <a:extLst>
            <a:ext uri="{FF2B5EF4-FFF2-40B4-BE49-F238E27FC236}">
              <a16:creationId xmlns:a16="http://schemas.microsoft.com/office/drawing/2014/main" id="{4DF8DF53-9BF4-4D30-9F7C-9757E63BFF89}"/>
            </a:ext>
          </a:extLst>
        </xdr:cNvPr>
        <xdr:cNvCxnSpPr/>
      </xdr:nvCxnSpPr>
      <xdr:spPr>
        <a:xfrm>
          <a:off x="20434300" y="1093218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78892</xdr:rowOff>
    </xdr:from>
    <xdr:to>
      <xdr:col>102</xdr:col>
      <xdr:colOff>165100</xdr:colOff>
      <xdr:row>64</xdr:row>
      <xdr:rowOff>9042</xdr:rowOff>
    </xdr:to>
    <xdr:sp macro="" textlink="">
      <xdr:nvSpPr>
        <xdr:cNvPr id="673" name="楕円 672">
          <a:extLst>
            <a:ext uri="{FF2B5EF4-FFF2-40B4-BE49-F238E27FC236}">
              <a16:creationId xmlns:a16="http://schemas.microsoft.com/office/drawing/2014/main" id="{5FF36F4E-4E10-4891-9F0C-94EAA7F7D069}"/>
            </a:ext>
          </a:extLst>
        </xdr:cNvPr>
        <xdr:cNvSpPr/>
      </xdr:nvSpPr>
      <xdr:spPr>
        <a:xfrm>
          <a:off x="19494500" y="108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129692</xdr:rowOff>
    </xdr:from>
    <xdr:to>
      <xdr:col>107</xdr:col>
      <xdr:colOff>50800</xdr:colOff>
      <xdr:row>63</xdr:row>
      <xdr:rowOff>130835</xdr:rowOff>
    </xdr:to>
    <xdr:cxnSp macro="">
      <xdr:nvCxnSpPr>
        <xdr:cNvPr id="674" name="直線コネクタ 673">
          <a:extLst>
            <a:ext uri="{FF2B5EF4-FFF2-40B4-BE49-F238E27FC236}">
              <a16:creationId xmlns:a16="http://schemas.microsoft.com/office/drawing/2014/main" id="{74A59FE6-7FD5-49B6-9E70-49EE2D9A8234}"/>
            </a:ext>
          </a:extLst>
        </xdr:cNvPr>
        <xdr:cNvCxnSpPr/>
      </xdr:nvCxnSpPr>
      <xdr:spPr>
        <a:xfrm>
          <a:off x="19545300" y="109310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675" name="n_1aveValue【学校施設】&#10;一人当たり面積">
          <a:extLst>
            <a:ext uri="{FF2B5EF4-FFF2-40B4-BE49-F238E27FC236}">
              <a16:creationId xmlns:a16="http://schemas.microsoft.com/office/drawing/2014/main" id="{F0007F41-0E84-4A97-97B2-DC3AD51EBB8B}"/>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676" name="n_2aveValue【学校施設】&#10;一人当たり面積">
          <a:extLst>
            <a:ext uri="{FF2B5EF4-FFF2-40B4-BE49-F238E27FC236}">
              <a16:creationId xmlns:a16="http://schemas.microsoft.com/office/drawing/2014/main" id="{B66512D2-9129-400F-A694-A5536A307E20}"/>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677" name="n_3aveValue【学校施設】&#10;一人当たり面積">
          <a:extLst>
            <a:ext uri="{FF2B5EF4-FFF2-40B4-BE49-F238E27FC236}">
              <a16:creationId xmlns:a16="http://schemas.microsoft.com/office/drawing/2014/main" id="{927BC263-C223-4828-944D-FE3D96D718DF}"/>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678" name="n_4aveValue【学校施設】&#10;一人当たり面積">
          <a:extLst>
            <a:ext uri="{FF2B5EF4-FFF2-40B4-BE49-F238E27FC236}">
              <a16:creationId xmlns:a16="http://schemas.microsoft.com/office/drawing/2014/main" id="{55F34F15-A734-444D-B604-381CBAE88676}"/>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1617</xdr:rowOff>
    </xdr:from>
    <xdr:ext cx="469744" cy="259045"/>
    <xdr:sp macro="" textlink="">
      <xdr:nvSpPr>
        <xdr:cNvPr id="679" name="n_1mainValue【学校施設】&#10;一人当たり面積">
          <a:extLst>
            <a:ext uri="{FF2B5EF4-FFF2-40B4-BE49-F238E27FC236}">
              <a16:creationId xmlns:a16="http://schemas.microsoft.com/office/drawing/2014/main" id="{D2E82D68-4D63-49EF-A300-C402C0F74F56}"/>
            </a:ext>
          </a:extLst>
        </xdr:cNvPr>
        <xdr:cNvSpPr txBox="1"/>
      </xdr:nvSpPr>
      <xdr:spPr>
        <a:xfrm>
          <a:off x="21075727" y="109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1312</xdr:rowOff>
    </xdr:from>
    <xdr:ext cx="469744" cy="259045"/>
    <xdr:sp macro="" textlink="">
      <xdr:nvSpPr>
        <xdr:cNvPr id="680" name="n_2mainValue【学校施設】&#10;一人当たり面積">
          <a:extLst>
            <a:ext uri="{FF2B5EF4-FFF2-40B4-BE49-F238E27FC236}">
              <a16:creationId xmlns:a16="http://schemas.microsoft.com/office/drawing/2014/main" id="{56F4D733-9AAB-4096-88F3-704993830B1F}"/>
            </a:ext>
          </a:extLst>
        </xdr:cNvPr>
        <xdr:cNvSpPr txBox="1"/>
      </xdr:nvSpPr>
      <xdr:spPr>
        <a:xfrm>
          <a:off x="20199427" y="1097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169</xdr:rowOff>
    </xdr:from>
    <xdr:ext cx="469744" cy="259045"/>
    <xdr:sp macro="" textlink="">
      <xdr:nvSpPr>
        <xdr:cNvPr id="681" name="n_3mainValue【学校施設】&#10;一人当たり面積">
          <a:extLst>
            <a:ext uri="{FF2B5EF4-FFF2-40B4-BE49-F238E27FC236}">
              <a16:creationId xmlns:a16="http://schemas.microsoft.com/office/drawing/2014/main" id="{4879271F-B7A7-456B-B63E-72BC89438772}"/>
            </a:ext>
          </a:extLst>
        </xdr:cNvPr>
        <xdr:cNvSpPr txBox="1"/>
      </xdr:nvSpPr>
      <xdr:spPr>
        <a:xfrm>
          <a:off x="19310427"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50256551-CDE4-4580-8BD9-78E4D5605E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8DBE1AA5-EF29-41F1-AFDC-4CBB77F97A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4A157E7B-63EA-4DD6-AD84-B2A447FE88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3330D3A2-9175-4C8A-BF55-A89AD1C660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F9D81DB3-A42A-46F2-974E-5F65508858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7C15C72F-4482-4B23-AADF-FED631693D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51BF2905-DB92-4267-8A16-6E8EB72C14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CE7AD545-69A1-41C0-9759-636A5D89D0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9FF9EE4F-DD9D-4233-96E1-D894711F34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7565C0AF-E03E-4136-B9D2-48AF5D9750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5180426E-513C-430D-82DB-88D5BF7FFC5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BC140625-A9A9-44D1-BB7C-058154F758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11AE604-EE08-4056-8DF9-ED82006135F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1EEE5E4D-1F24-4645-B6F6-0DED02041F1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81FE1F1A-E7AA-41BE-A8A1-11A7845F3F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5946E010-C20B-4F35-9DD4-EDEC6EF43D4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D5D89EB9-B323-4ECE-B159-19F78E97F04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5B7A2D7A-CBC9-4603-9E6E-96230F7076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5A432D-059A-4054-8E1E-1D0BDB1192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135A95E4-6339-40CD-8D1B-0962921EE4F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EF6E956B-CF27-4C83-B635-6B697A709A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6BE2A32C-CC28-4A30-BCAC-155CDB7CBB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CEB8FDDC-230C-4A3E-A339-77C4C93284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A364D030-B172-4FBB-8538-6049F3A503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4D89680F-3E1D-4E09-BD77-570CBF65C2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07" name="直線コネクタ 706">
          <a:extLst>
            <a:ext uri="{FF2B5EF4-FFF2-40B4-BE49-F238E27FC236}">
              <a16:creationId xmlns:a16="http://schemas.microsoft.com/office/drawing/2014/main" id="{5CA89C52-64AB-4E77-9796-8D794FED7907}"/>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08" name="【児童館】&#10;有形固定資産減価償却率最小値テキスト">
          <a:extLst>
            <a:ext uri="{FF2B5EF4-FFF2-40B4-BE49-F238E27FC236}">
              <a16:creationId xmlns:a16="http://schemas.microsoft.com/office/drawing/2014/main" id="{38E0A10F-8779-475C-86EA-C7EB459D6424}"/>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09" name="直線コネクタ 708">
          <a:extLst>
            <a:ext uri="{FF2B5EF4-FFF2-40B4-BE49-F238E27FC236}">
              <a16:creationId xmlns:a16="http://schemas.microsoft.com/office/drawing/2014/main" id="{46E9CE2A-0DA4-4AF8-96FB-C6047187562E}"/>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10" name="【児童館】&#10;有形固定資産減価償却率最大値テキスト">
          <a:extLst>
            <a:ext uri="{FF2B5EF4-FFF2-40B4-BE49-F238E27FC236}">
              <a16:creationId xmlns:a16="http://schemas.microsoft.com/office/drawing/2014/main" id="{BF4837C2-6B98-492B-B81B-E0EDE7C5AC0E}"/>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11" name="直線コネクタ 710">
          <a:extLst>
            <a:ext uri="{FF2B5EF4-FFF2-40B4-BE49-F238E27FC236}">
              <a16:creationId xmlns:a16="http://schemas.microsoft.com/office/drawing/2014/main" id="{985D418F-825B-44BA-AB84-7688A0ADFF57}"/>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712" name="【児童館】&#10;有形固定資産減価償却率平均値テキスト">
          <a:extLst>
            <a:ext uri="{FF2B5EF4-FFF2-40B4-BE49-F238E27FC236}">
              <a16:creationId xmlns:a16="http://schemas.microsoft.com/office/drawing/2014/main" id="{7451D4EA-E48D-4096-899E-88B37524C5E2}"/>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13" name="フローチャート: 判断 712">
          <a:extLst>
            <a:ext uri="{FF2B5EF4-FFF2-40B4-BE49-F238E27FC236}">
              <a16:creationId xmlns:a16="http://schemas.microsoft.com/office/drawing/2014/main" id="{F9AA71B7-2464-466F-8C42-3ACA818BE1CB}"/>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14" name="フローチャート: 判断 713">
          <a:extLst>
            <a:ext uri="{FF2B5EF4-FFF2-40B4-BE49-F238E27FC236}">
              <a16:creationId xmlns:a16="http://schemas.microsoft.com/office/drawing/2014/main" id="{30072708-C7A4-445D-852E-BA911BDD83F9}"/>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15" name="フローチャート: 判断 714">
          <a:extLst>
            <a:ext uri="{FF2B5EF4-FFF2-40B4-BE49-F238E27FC236}">
              <a16:creationId xmlns:a16="http://schemas.microsoft.com/office/drawing/2014/main" id="{3A6D89AF-E280-488B-B101-D59EDF31D609}"/>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16" name="フローチャート: 判断 715">
          <a:extLst>
            <a:ext uri="{FF2B5EF4-FFF2-40B4-BE49-F238E27FC236}">
              <a16:creationId xmlns:a16="http://schemas.microsoft.com/office/drawing/2014/main" id="{7E56263B-351C-43EE-B2CE-53C6A7F49B0C}"/>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717" name="フローチャート: 判断 716">
          <a:extLst>
            <a:ext uri="{FF2B5EF4-FFF2-40B4-BE49-F238E27FC236}">
              <a16:creationId xmlns:a16="http://schemas.microsoft.com/office/drawing/2014/main" id="{ABA68CF4-5900-4280-A078-97DF771C828D}"/>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F5B663D-0BBA-4AB0-BE69-90B477E6AA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DD3B7CB-6EB4-4AE2-BB17-7E271F64C6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03B454C-6AEC-4E32-9F77-7B811D086DA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9D33016-ABC7-4B66-BC1D-7CFE82A608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9CA373B-0134-4358-AA2D-91C0036C1D8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723" name="楕円 722">
          <a:extLst>
            <a:ext uri="{FF2B5EF4-FFF2-40B4-BE49-F238E27FC236}">
              <a16:creationId xmlns:a16="http://schemas.microsoft.com/office/drawing/2014/main" id="{9F9A9F09-888A-46B1-8571-A1A64607346E}"/>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724" name="【児童館】&#10;有形固定資産減価償却率該当値テキスト">
          <a:extLst>
            <a:ext uri="{FF2B5EF4-FFF2-40B4-BE49-F238E27FC236}">
              <a16:creationId xmlns:a16="http://schemas.microsoft.com/office/drawing/2014/main" id="{157AD692-DD1A-4196-9180-E74928E0D927}"/>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725" name="楕円 724">
          <a:extLst>
            <a:ext uri="{FF2B5EF4-FFF2-40B4-BE49-F238E27FC236}">
              <a16:creationId xmlns:a16="http://schemas.microsoft.com/office/drawing/2014/main" id="{293AD6D8-E492-49DE-81DF-B52CD7292633}"/>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144236</xdr:rowOff>
    </xdr:to>
    <xdr:cxnSp macro="">
      <xdr:nvCxnSpPr>
        <xdr:cNvPr id="726" name="直線コネクタ 725">
          <a:extLst>
            <a:ext uri="{FF2B5EF4-FFF2-40B4-BE49-F238E27FC236}">
              <a16:creationId xmlns:a16="http://schemas.microsoft.com/office/drawing/2014/main" id="{28B8C7D3-2FC3-4C5C-93A9-E889F5266A0C}"/>
            </a:ext>
          </a:extLst>
        </xdr:cNvPr>
        <xdr:cNvCxnSpPr/>
      </xdr:nvCxnSpPr>
      <xdr:spPr>
        <a:xfrm>
          <a:off x="15481300" y="14645639"/>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727" name="楕円 726">
          <a:extLst>
            <a:ext uri="{FF2B5EF4-FFF2-40B4-BE49-F238E27FC236}">
              <a16:creationId xmlns:a16="http://schemas.microsoft.com/office/drawing/2014/main" id="{39E04D8B-3ABD-4353-8541-31B60EB95702}"/>
            </a:ext>
          </a:extLst>
        </xdr:cNvPr>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72389</xdr:rowOff>
    </xdr:to>
    <xdr:cxnSp macro="">
      <xdr:nvCxnSpPr>
        <xdr:cNvPr id="728" name="直線コネクタ 727">
          <a:extLst>
            <a:ext uri="{FF2B5EF4-FFF2-40B4-BE49-F238E27FC236}">
              <a16:creationId xmlns:a16="http://schemas.microsoft.com/office/drawing/2014/main" id="{8B1B9A89-1707-4844-A491-E124F46BB12C}"/>
            </a:ext>
          </a:extLst>
        </xdr:cNvPr>
        <xdr:cNvCxnSpPr/>
      </xdr:nvCxnSpPr>
      <xdr:spPr>
        <a:xfrm>
          <a:off x="14592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729" name="楕円 728">
          <a:extLst>
            <a:ext uri="{FF2B5EF4-FFF2-40B4-BE49-F238E27FC236}">
              <a16:creationId xmlns:a16="http://schemas.microsoft.com/office/drawing/2014/main" id="{03790984-18FB-422F-B687-34E8E9B335E4}"/>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36468</xdr:rowOff>
    </xdr:to>
    <xdr:cxnSp macro="">
      <xdr:nvCxnSpPr>
        <xdr:cNvPr id="730" name="直線コネクタ 729">
          <a:extLst>
            <a:ext uri="{FF2B5EF4-FFF2-40B4-BE49-F238E27FC236}">
              <a16:creationId xmlns:a16="http://schemas.microsoft.com/office/drawing/2014/main" id="{C493D7A0-BCF3-4641-972C-8EBFB5B2CD28}"/>
            </a:ext>
          </a:extLst>
        </xdr:cNvPr>
        <xdr:cNvCxnSpPr/>
      </xdr:nvCxnSpPr>
      <xdr:spPr>
        <a:xfrm>
          <a:off x="13703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731" name="n_1aveValue【児童館】&#10;有形固定資産減価償却率">
          <a:extLst>
            <a:ext uri="{FF2B5EF4-FFF2-40B4-BE49-F238E27FC236}">
              <a16:creationId xmlns:a16="http://schemas.microsoft.com/office/drawing/2014/main" id="{2EE36EC0-B171-4436-BAA1-9F4AF8D2FDD3}"/>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32" name="n_2aveValue【児童館】&#10;有形固定資産減価償却率">
          <a:extLst>
            <a:ext uri="{FF2B5EF4-FFF2-40B4-BE49-F238E27FC236}">
              <a16:creationId xmlns:a16="http://schemas.microsoft.com/office/drawing/2014/main" id="{4DC6EC3B-DFDF-4DA3-93E1-24219329F266}"/>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33" name="n_3aveValue【児童館】&#10;有形固定資産減価償却率">
          <a:extLst>
            <a:ext uri="{FF2B5EF4-FFF2-40B4-BE49-F238E27FC236}">
              <a16:creationId xmlns:a16="http://schemas.microsoft.com/office/drawing/2014/main" id="{F1F3F056-CCF7-4764-8C23-B1ABE8FDCF2B}"/>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734" name="n_4aveValue【児童館】&#10;有形固定資産減価償却率">
          <a:extLst>
            <a:ext uri="{FF2B5EF4-FFF2-40B4-BE49-F238E27FC236}">
              <a16:creationId xmlns:a16="http://schemas.microsoft.com/office/drawing/2014/main" id="{943D5545-2DCB-44DE-8C9B-C3E02554E097}"/>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735" name="n_1mainValue【児童館】&#10;有形固定資産減価償却率">
          <a:extLst>
            <a:ext uri="{FF2B5EF4-FFF2-40B4-BE49-F238E27FC236}">
              <a16:creationId xmlns:a16="http://schemas.microsoft.com/office/drawing/2014/main" id="{E4A63A2F-7C9F-4B51-B555-7BFE47469FCB}"/>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736" name="n_2mainValue【児童館】&#10;有形固定資産減価償却率">
          <a:extLst>
            <a:ext uri="{FF2B5EF4-FFF2-40B4-BE49-F238E27FC236}">
              <a16:creationId xmlns:a16="http://schemas.microsoft.com/office/drawing/2014/main" id="{364CBA49-692A-4A0C-BBEE-CA0A6E735B75}"/>
            </a:ext>
          </a:extLst>
        </xdr:cNvPr>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737" name="n_3mainValue【児童館】&#10;有形固定資産減価償却率">
          <a:extLst>
            <a:ext uri="{FF2B5EF4-FFF2-40B4-BE49-F238E27FC236}">
              <a16:creationId xmlns:a16="http://schemas.microsoft.com/office/drawing/2014/main" id="{06EC0006-AC38-49CA-9B9F-9AFCC88EE7BF}"/>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19AF306C-CFCF-4FD1-AB81-F839130452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1FF2E86E-B52B-4EFD-A726-1C45D70923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9EBF6B21-E693-4BFC-8CDE-B1D2F28A770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90E7B7FA-7A8F-4E8C-B3C6-07D2F35887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45E53AE0-A7FF-4B04-ACF4-AE7186F82C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367999D-34AA-46E6-AD33-194DBC35BC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C206CF29-CF13-4454-ABD7-58BA336DA5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83298D93-C4CB-4A08-ABE6-D1A1859B78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1D620082-5EC1-4333-A02F-56F3B0CBF4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7163CB74-7925-4EB3-A798-4F419904A5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91944AA9-3794-45FE-95B8-801E10DE2C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6349A52C-2695-4EAC-B9D4-941A57032F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D731765F-E6C1-4782-8685-4DA2B6D5B5E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7B2C7BC6-1CFC-4CB7-9267-DEC3E49E07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D8ED5CAF-8023-462C-B76A-7831FC29C37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A739843C-8351-40DA-B8BF-FA2A4C0A88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E544722F-CDBD-40A3-B8A1-474E97A643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9B86777E-3981-4C7B-8F85-4A289ACA0C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E2C4063A-FD92-4931-9C1B-53DADFD49DC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7FAB5469-599C-4FD8-83F0-8B4092CD45D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6C06647F-DB8B-4502-A870-150A1B84C3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D3282C0B-9AC9-4BA1-865C-A0E9169767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児童館】&#10;一人当たり面積グラフ枠">
          <a:extLst>
            <a:ext uri="{FF2B5EF4-FFF2-40B4-BE49-F238E27FC236}">
              <a16:creationId xmlns:a16="http://schemas.microsoft.com/office/drawing/2014/main" id="{D6A27428-4D0E-408D-8B83-E6ECFDA75F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61" name="直線コネクタ 760">
          <a:extLst>
            <a:ext uri="{FF2B5EF4-FFF2-40B4-BE49-F238E27FC236}">
              <a16:creationId xmlns:a16="http://schemas.microsoft.com/office/drawing/2014/main" id="{49F49FC0-DDC3-4AC8-A3A1-1BEEB9E50320}"/>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62" name="【児童館】&#10;一人当たり面積最小値テキスト">
          <a:extLst>
            <a:ext uri="{FF2B5EF4-FFF2-40B4-BE49-F238E27FC236}">
              <a16:creationId xmlns:a16="http://schemas.microsoft.com/office/drawing/2014/main" id="{F2227E1D-2F78-4F0B-8298-A745DBA14EB9}"/>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63" name="直線コネクタ 762">
          <a:extLst>
            <a:ext uri="{FF2B5EF4-FFF2-40B4-BE49-F238E27FC236}">
              <a16:creationId xmlns:a16="http://schemas.microsoft.com/office/drawing/2014/main" id="{8BFFC281-C9EA-444F-8CFB-8DBD28E1524C}"/>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64" name="【児童館】&#10;一人当たり面積最大値テキスト">
          <a:extLst>
            <a:ext uri="{FF2B5EF4-FFF2-40B4-BE49-F238E27FC236}">
              <a16:creationId xmlns:a16="http://schemas.microsoft.com/office/drawing/2014/main" id="{E0530CEF-A7F8-4435-82E0-C0DD547F9417}"/>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65" name="直線コネクタ 764">
          <a:extLst>
            <a:ext uri="{FF2B5EF4-FFF2-40B4-BE49-F238E27FC236}">
              <a16:creationId xmlns:a16="http://schemas.microsoft.com/office/drawing/2014/main" id="{2F42287F-CB28-4DA0-85C8-1D8F0D044D78}"/>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66" name="【児童館】&#10;一人当たり面積平均値テキスト">
          <a:extLst>
            <a:ext uri="{FF2B5EF4-FFF2-40B4-BE49-F238E27FC236}">
              <a16:creationId xmlns:a16="http://schemas.microsoft.com/office/drawing/2014/main" id="{D6850EE6-948D-46B7-804A-D61C3CE711A6}"/>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67" name="フローチャート: 判断 766">
          <a:extLst>
            <a:ext uri="{FF2B5EF4-FFF2-40B4-BE49-F238E27FC236}">
              <a16:creationId xmlns:a16="http://schemas.microsoft.com/office/drawing/2014/main" id="{0F5F861D-250C-4B75-B68D-0EDCF2F0F786}"/>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68" name="フローチャート: 判断 767">
          <a:extLst>
            <a:ext uri="{FF2B5EF4-FFF2-40B4-BE49-F238E27FC236}">
              <a16:creationId xmlns:a16="http://schemas.microsoft.com/office/drawing/2014/main" id="{6D2DDE13-2244-4D3C-99FE-D9996A1C239B}"/>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69" name="フローチャート: 判断 768">
          <a:extLst>
            <a:ext uri="{FF2B5EF4-FFF2-40B4-BE49-F238E27FC236}">
              <a16:creationId xmlns:a16="http://schemas.microsoft.com/office/drawing/2014/main" id="{3D2312DB-C56C-442F-9473-BA2D59D6D4B4}"/>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70" name="フローチャート: 判断 769">
          <a:extLst>
            <a:ext uri="{FF2B5EF4-FFF2-40B4-BE49-F238E27FC236}">
              <a16:creationId xmlns:a16="http://schemas.microsoft.com/office/drawing/2014/main" id="{224A305D-790C-4C50-968B-E7991E95B5CD}"/>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771" name="フローチャート: 判断 770">
          <a:extLst>
            <a:ext uri="{FF2B5EF4-FFF2-40B4-BE49-F238E27FC236}">
              <a16:creationId xmlns:a16="http://schemas.microsoft.com/office/drawing/2014/main" id="{25060E2E-6FE0-46A7-A694-C50C27C6BD12}"/>
            </a:ext>
          </a:extLst>
        </xdr:cNvPr>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1E6539EE-3424-4ED6-9542-2ECAF39A28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7206F235-FF9E-4A6B-A9D6-0BFAFFBA96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B2DC0918-5004-4852-8253-CDB19B8998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229C2F0E-C4F6-4CEC-8715-1951AAAF88C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6E25963F-AD83-4AE6-99CA-B162560111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27305</xdr:rowOff>
    </xdr:from>
    <xdr:to>
      <xdr:col>116</xdr:col>
      <xdr:colOff>114300</xdr:colOff>
      <xdr:row>85</xdr:row>
      <xdr:rowOff>128905</xdr:rowOff>
    </xdr:to>
    <xdr:sp macro="" textlink="">
      <xdr:nvSpPr>
        <xdr:cNvPr id="777" name="楕円 776">
          <a:extLst>
            <a:ext uri="{FF2B5EF4-FFF2-40B4-BE49-F238E27FC236}">
              <a16:creationId xmlns:a16="http://schemas.microsoft.com/office/drawing/2014/main" id="{F002186D-1225-4244-9279-55E6E31473FF}"/>
            </a:ext>
          </a:extLst>
        </xdr:cNvPr>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78" name="【児童館】&#10;一人当たり面積該当値テキスト">
          <a:extLst>
            <a:ext uri="{FF2B5EF4-FFF2-40B4-BE49-F238E27FC236}">
              <a16:creationId xmlns:a16="http://schemas.microsoft.com/office/drawing/2014/main" id="{358F018C-AF8A-47E3-B6ED-8CDCD0FA6DBB}"/>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27305</xdr:rowOff>
    </xdr:from>
    <xdr:to>
      <xdr:col>112</xdr:col>
      <xdr:colOff>38100</xdr:colOff>
      <xdr:row>85</xdr:row>
      <xdr:rowOff>128905</xdr:rowOff>
    </xdr:to>
    <xdr:sp macro="" textlink="">
      <xdr:nvSpPr>
        <xdr:cNvPr id="779" name="楕円 778">
          <a:extLst>
            <a:ext uri="{FF2B5EF4-FFF2-40B4-BE49-F238E27FC236}">
              <a16:creationId xmlns:a16="http://schemas.microsoft.com/office/drawing/2014/main" id="{35E725A8-812B-42B0-ADE7-4D1495A359AA}"/>
            </a:ext>
          </a:extLst>
        </xdr:cNvPr>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78105</xdr:rowOff>
    </xdr:from>
    <xdr:to>
      <xdr:col>116</xdr:col>
      <xdr:colOff>63500</xdr:colOff>
      <xdr:row>85</xdr:row>
      <xdr:rowOff>78105</xdr:rowOff>
    </xdr:to>
    <xdr:cxnSp macro="">
      <xdr:nvCxnSpPr>
        <xdr:cNvPr id="780" name="直線コネクタ 779">
          <a:extLst>
            <a:ext uri="{FF2B5EF4-FFF2-40B4-BE49-F238E27FC236}">
              <a16:creationId xmlns:a16="http://schemas.microsoft.com/office/drawing/2014/main" id="{F8F04161-A9DF-4030-AD74-B3E904719F34}"/>
            </a:ext>
          </a:extLst>
        </xdr:cNvPr>
        <xdr:cNvCxnSpPr/>
      </xdr:nvCxnSpPr>
      <xdr:spPr>
        <a:xfrm>
          <a:off x="21323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81" name="楕円 780">
          <a:extLst>
            <a:ext uri="{FF2B5EF4-FFF2-40B4-BE49-F238E27FC236}">
              <a16:creationId xmlns:a16="http://schemas.microsoft.com/office/drawing/2014/main" id="{950CC105-D471-4420-9B39-DA0012F9F6F5}"/>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78105</xdr:rowOff>
    </xdr:to>
    <xdr:cxnSp macro="">
      <xdr:nvCxnSpPr>
        <xdr:cNvPr id="782" name="直線コネクタ 781">
          <a:extLst>
            <a:ext uri="{FF2B5EF4-FFF2-40B4-BE49-F238E27FC236}">
              <a16:creationId xmlns:a16="http://schemas.microsoft.com/office/drawing/2014/main" id="{D79149B3-5F12-4955-BB4E-5510D791777B}"/>
            </a:ext>
          </a:extLst>
        </xdr:cNvPr>
        <xdr:cNvCxnSpPr/>
      </xdr:nvCxnSpPr>
      <xdr:spPr>
        <a:xfrm>
          <a:off x="20434300" y="1464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23495</xdr:rowOff>
    </xdr:from>
    <xdr:to>
      <xdr:col>102</xdr:col>
      <xdr:colOff>165100</xdr:colOff>
      <xdr:row>85</xdr:row>
      <xdr:rowOff>125095</xdr:rowOff>
    </xdr:to>
    <xdr:sp macro="" textlink="">
      <xdr:nvSpPr>
        <xdr:cNvPr id="783" name="楕円 782">
          <a:extLst>
            <a:ext uri="{FF2B5EF4-FFF2-40B4-BE49-F238E27FC236}">
              <a16:creationId xmlns:a16="http://schemas.microsoft.com/office/drawing/2014/main" id="{50DEE111-9507-4E5D-ACFB-873AB3261AC4}"/>
            </a:ext>
          </a:extLst>
        </xdr:cNvPr>
        <xdr:cNvSpPr/>
      </xdr:nvSpPr>
      <xdr:spPr>
        <a:xfrm>
          <a:off x="19494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74295</xdr:rowOff>
    </xdr:from>
    <xdr:to>
      <xdr:col>107</xdr:col>
      <xdr:colOff>50800</xdr:colOff>
      <xdr:row>85</xdr:row>
      <xdr:rowOff>76200</xdr:rowOff>
    </xdr:to>
    <xdr:cxnSp macro="">
      <xdr:nvCxnSpPr>
        <xdr:cNvPr id="784" name="直線コネクタ 783">
          <a:extLst>
            <a:ext uri="{FF2B5EF4-FFF2-40B4-BE49-F238E27FC236}">
              <a16:creationId xmlns:a16="http://schemas.microsoft.com/office/drawing/2014/main" id="{7A02CDCD-FBA7-4B21-8664-ADB98543CF10}"/>
            </a:ext>
          </a:extLst>
        </xdr:cNvPr>
        <xdr:cNvCxnSpPr/>
      </xdr:nvCxnSpPr>
      <xdr:spPr>
        <a:xfrm>
          <a:off x="19545300" y="1464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785" name="n_1aveValue【児童館】&#10;一人当たり面積">
          <a:extLst>
            <a:ext uri="{FF2B5EF4-FFF2-40B4-BE49-F238E27FC236}">
              <a16:creationId xmlns:a16="http://schemas.microsoft.com/office/drawing/2014/main" id="{F9C8A264-52FE-4BEA-B3A0-32492749DC7F}"/>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86" name="n_2aveValue【児童館】&#10;一人当たり面積">
          <a:extLst>
            <a:ext uri="{FF2B5EF4-FFF2-40B4-BE49-F238E27FC236}">
              <a16:creationId xmlns:a16="http://schemas.microsoft.com/office/drawing/2014/main" id="{DDFE4906-F5C3-42F7-B6CE-B924A1927C84}"/>
            </a:ext>
          </a:extLst>
        </xdr:cNvPr>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154322</xdr:rowOff>
    </xdr:from>
    <xdr:ext cx="469744" cy="259045"/>
    <xdr:sp macro="" textlink="">
      <xdr:nvSpPr>
        <xdr:cNvPr id="787" name="n_3aveValue【児童館】&#10;一人当たり面積">
          <a:extLst>
            <a:ext uri="{FF2B5EF4-FFF2-40B4-BE49-F238E27FC236}">
              <a16:creationId xmlns:a16="http://schemas.microsoft.com/office/drawing/2014/main" id="{A3D3356A-273C-4932-83DB-A0168AE9E76E}"/>
            </a:ext>
          </a:extLst>
        </xdr:cNvPr>
        <xdr:cNvSpPr txBox="1"/>
      </xdr:nvSpPr>
      <xdr:spPr>
        <a:xfrm>
          <a:off x="19310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788" name="n_4aveValue【児童館】&#10;一人当たり面積">
          <a:extLst>
            <a:ext uri="{FF2B5EF4-FFF2-40B4-BE49-F238E27FC236}">
              <a16:creationId xmlns:a16="http://schemas.microsoft.com/office/drawing/2014/main" id="{1C208AC2-D5C6-4495-A305-CA2534E6C31B}"/>
            </a:ext>
          </a:extLst>
        </xdr:cNvPr>
        <xdr:cNvSpPr txBox="1"/>
      </xdr:nvSpPr>
      <xdr:spPr>
        <a:xfrm>
          <a:off x="18421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120032</xdr:rowOff>
    </xdr:from>
    <xdr:ext cx="469744" cy="259045"/>
    <xdr:sp macro="" textlink="">
      <xdr:nvSpPr>
        <xdr:cNvPr id="789" name="n_1mainValue【児童館】&#10;一人当たり面積">
          <a:extLst>
            <a:ext uri="{FF2B5EF4-FFF2-40B4-BE49-F238E27FC236}">
              <a16:creationId xmlns:a16="http://schemas.microsoft.com/office/drawing/2014/main" id="{EB17BF9A-7948-4379-9D0A-332BC475519E}"/>
            </a:ext>
          </a:extLst>
        </xdr:cNvPr>
        <xdr:cNvSpPr txBox="1"/>
      </xdr:nvSpPr>
      <xdr:spPr>
        <a:xfrm>
          <a:off x="21075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90" name="n_2mainValue【児童館】&#10;一人当たり面積">
          <a:extLst>
            <a:ext uri="{FF2B5EF4-FFF2-40B4-BE49-F238E27FC236}">
              <a16:creationId xmlns:a16="http://schemas.microsoft.com/office/drawing/2014/main" id="{41C01C36-4957-4FF3-ACA2-85656EFCBF6A}"/>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141622</xdr:rowOff>
    </xdr:from>
    <xdr:ext cx="469744" cy="259045"/>
    <xdr:sp macro="" textlink="">
      <xdr:nvSpPr>
        <xdr:cNvPr id="791" name="n_3mainValue【児童館】&#10;一人当たり面積">
          <a:extLst>
            <a:ext uri="{FF2B5EF4-FFF2-40B4-BE49-F238E27FC236}">
              <a16:creationId xmlns:a16="http://schemas.microsoft.com/office/drawing/2014/main" id="{63E69E7E-3248-4E8B-8ECB-807402D10997}"/>
            </a:ext>
          </a:extLst>
        </xdr:cNvPr>
        <xdr:cNvSpPr txBox="1"/>
      </xdr:nvSpPr>
      <xdr:spPr>
        <a:xfrm>
          <a:off x="19310427" y="1437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3F879046-C757-4A37-BDE6-AE7DA44F85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97581E81-14E4-4A61-BB3B-E420D8C9B9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3664A739-2DC9-4594-9A5F-F582F54C44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A1D746E5-A977-4A84-BEFC-9CF640941D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1159C31A-E742-4DAB-8996-47C4FB7D72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8A255D4A-7D89-4BDE-9155-E7DD57429F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71FF9FAE-06EC-439C-9ACB-09703D2532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67C278AB-F879-4DE5-89AA-3FD4ED4DE3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4F286B9E-7F27-4C77-9401-FD3BC194CC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8512BB85-EFB9-4AEE-B7C6-7EC5C7FE31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B771DEF9-93E4-4727-B576-8CF425B051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a:extLst>
            <a:ext uri="{FF2B5EF4-FFF2-40B4-BE49-F238E27FC236}">
              <a16:creationId xmlns:a16="http://schemas.microsoft.com/office/drawing/2014/main" id="{D38BC5A2-97FF-414C-8819-2C3D3585BE9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A359EDC5-51CB-4195-84C2-AE9BA9C26CF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a:extLst>
            <a:ext uri="{FF2B5EF4-FFF2-40B4-BE49-F238E27FC236}">
              <a16:creationId xmlns:a16="http://schemas.microsoft.com/office/drawing/2014/main" id="{CD73CA88-AA2C-4F58-9D67-C1E002D233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a:extLst>
            <a:ext uri="{FF2B5EF4-FFF2-40B4-BE49-F238E27FC236}">
              <a16:creationId xmlns:a16="http://schemas.microsoft.com/office/drawing/2014/main" id="{326582F2-C0F7-4997-BBF6-A8E66CEA3E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a:extLst>
            <a:ext uri="{FF2B5EF4-FFF2-40B4-BE49-F238E27FC236}">
              <a16:creationId xmlns:a16="http://schemas.microsoft.com/office/drawing/2014/main" id="{3697C7A4-A7C9-47E8-8BAB-6FF50A449C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a:extLst>
            <a:ext uri="{FF2B5EF4-FFF2-40B4-BE49-F238E27FC236}">
              <a16:creationId xmlns:a16="http://schemas.microsoft.com/office/drawing/2014/main" id="{5E2C8D66-EB9B-41F1-9DCF-199597C2DE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a:extLst>
            <a:ext uri="{FF2B5EF4-FFF2-40B4-BE49-F238E27FC236}">
              <a16:creationId xmlns:a16="http://schemas.microsoft.com/office/drawing/2014/main" id="{068271A7-F981-4BE4-AED6-30F728F5D3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a:extLst>
            <a:ext uri="{FF2B5EF4-FFF2-40B4-BE49-F238E27FC236}">
              <a16:creationId xmlns:a16="http://schemas.microsoft.com/office/drawing/2014/main" id="{332E1606-C495-4FBD-A39F-D5385B3F80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a:extLst>
            <a:ext uri="{FF2B5EF4-FFF2-40B4-BE49-F238E27FC236}">
              <a16:creationId xmlns:a16="http://schemas.microsoft.com/office/drawing/2014/main" id="{6531E6F5-AA3E-4E04-AF65-93AECF7943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a:extLst>
            <a:ext uri="{FF2B5EF4-FFF2-40B4-BE49-F238E27FC236}">
              <a16:creationId xmlns:a16="http://schemas.microsoft.com/office/drawing/2014/main" id="{8E24A54E-AD3F-4EE4-AE38-8C5BE2F267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a:extLst>
            <a:ext uri="{FF2B5EF4-FFF2-40B4-BE49-F238E27FC236}">
              <a16:creationId xmlns:a16="http://schemas.microsoft.com/office/drawing/2014/main" id="{77D8E784-487A-4423-AA02-0FBB521F3D6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a:extLst>
            <a:ext uri="{FF2B5EF4-FFF2-40B4-BE49-F238E27FC236}">
              <a16:creationId xmlns:a16="http://schemas.microsoft.com/office/drawing/2014/main" id="{D284FFA9-ED3E-49CB-ACA9-E3DF519C470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F0D287E2-F208-4D7D-9C1C-CE8454D0FA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a:extLst>
            <a:ext uri="{FF2B5EF4-FFF2-40B4-BE49-F238E27FC236}">
              <a16:creationId xmlns:a16="http://schemas.microsoft.com/office/drawing/2014/main" id="{ABE1E4F5-A833-4051-9192-7E74A20AEE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32113</xdr:rowOff>
    </xdr:from>
    <xdr:to>
      <xdr:col>85</xdr:col>
      <xdr:colOff>126364</xdr:colOff>
      <xdr:row>109</xdr:row>
      <xdr:rowOff>35379</xdr:rowOff>
    </xdr:to>
    <xdr:cxnSp macro="">
      <xdr:nvCxnSpPr>
        <xdr:cNvPr id="817" name="直線コネクタ 816">
          <a:extLst>
            <a:ext uri="{FF2B5EF4-FFF2-40B4-BE49-F238E27FC236}">
              <a16:creationId xmlns:a16="http://schemas.microsoft.com/office/drawing/2014/main" id="{6A4F625B-EA47-4455-83B5-797CF1D00BA4}"/>
            </a:ext>
          </a:extLst>
        </xdr:cNvPr>
        <xdr:cNvCxnSpPr/>
      </xdr:nvCxnSpPr>
      <xdr:spPr>
        <a:xfrm flipV="1">
          <a:off x="16318864" y="1734856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公民館】&#10;有形固定資産減価償却率最小値テキスト">
          <a:extLst>
            <a:ext uri="{FF2B5EF4-FFF2-40B4-BE49-F238E27FC236}">
              <a16:creationId xmlns:a16="http://schemas.microsoft.com/office/drawing/2014/main" id="{97385B9D-2263-4B61-83A9-24AABBC1AC1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a:extLst>
            <a:ext uri="{FF2B5EF4-FFF2-40B4-BE49-F238E27FC236}">
              <a16:creationId xmlns:a16="http://schemas.microsoft.com/office/drawing/2014/main" id="{0DCC290B-0A5B-4CCD-AE2C-9ECEE6E1B01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150240</xdr:rowOff>
    </xdr:from>
    <xdr:ext cx="405111" cy="259045"/>
    <xdr:sp macro="" textlink="">
      <xdr:nvSpPr>
        <xdr:cNvPr id="820" name="【公民館】&#10;有形固定資産減価償却率最大値テキスト">
          <a:extLst>
            <a:ext uri="{FF2B5EF4-FFF2-40B4-BE49-F238E27FC236}">
              <a16:creationId xmlns:a16="http://schemas.microsoft.com/office/drawing/2014/main" id="{EF04002A-0C2A-42D1-949C-77E355019AAF}"/>
            </a:ext>
          </a:extLst>
        </xdr:cNvPr>
        <xdr:cNvSpPr txBox="1"/>
      </xdr:nvSpPr>
      <xdr:spPr>
        <a:xfrm>
          <a:off x="16357600" y="1712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32113</xdr:rowOff>
    </xdr:from>
    <xdr:to>
      <xdr:col>86</xdr:col>
      <xdr:colOff>25400</xdr:colOff>
      <xdr:row>101</xdr:row>
      <xdr:rowOff>32113</xdr:rowOff>
    </xdr:to>
    <xdr:cxnSp macro="">
      <xdr:nvCxnSpPr>
        <xdr:cNvPr id="821" name="直線コネクタ 820">
          <a:extLst>
            <a:ext uri="{FF2B5EF4-FFF2-40B4-BE49-F238E27FC236}">
              <a16:creationId xmlns:a16="http://schemas.microsoft.com/office/drawing/2014/main" id="{BC994B64-E622-4497-8EE2-99899876D48B}"/>
            </a:ext>
          </a:extLst>
        </xdr:cNvPr>
        <xdr:cNvCxnSpPr/>
      </xdr:nvCxnSpPr>
      <xdr:spPr>
        <a:xfrm>
          <a:off x="16230600" y="1734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70775</xdr:rowOff>
    </xdr:from>
    <xdr:ext cx="405111" cy="259045"/>
    <xdr:sp macro="" textlink="">
      <xdr:nvSpPr>
        <xdr:cNvPr id="822" name="【公民館】&#10;有形固定資産減価償却率平均値テキスト">
          <a:extLst>
            <a:ext uri="{FF2B5EF4-FFF2-40B4-BE49-F238E27FC236}">
              <a16:creationId xmlns:a16="http://schemas.microsoft.com/office/drawing/2014/main" id="{AEDBBBB9-A874-4DA6-82BA-E60AF20BE4ED}"/>
            </a:ext>
          </a:extLst>
        </xdr:cNvPr>
        <xdr:cNvSpPr txBox="1"/>
      </xdr:nvSpPr>
      <xdr:spPr>
        <a:xfrm>
          <a:off x="16357600" y="18073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823" name="フローチャート: 判断 822">
          <a:extLst>
            <a:ext uri="{FF2B5EF4-FFF2-40B4-BE49-F238E27FC236}">
              <a16:creationId xmlns:a16="http://schemas.microsoft.com/office/drawing/2014/main" id="{5D7AB0F8-DD9D-4732-9CDA-EAA0CF379E34}"/>
            </a:ext>
          </a:extLst>
        </xdr:cNvPr>
        <xdr:cNvSpPr/>
      </xdr:nvSpPr>
      <xdr:spPr>
        <a:xfrm>
          <a:off x="16268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48261</xdr:rowOff>
    </xdr:from>
    <xdr:to>
      <xdr:col>81</xdr:col>
      <xdr:colOff>101600</xdr:colOff>
      <xdr:row>105</xdr:row>
      <xdr:rowOff>149861</xdr:rowOff>
    </xdr:to>
    <xdr:sp macro="" textlink="">
      <xdr:nvSpPr>
        <xdr:cNvPr id="824" name="フローチャート: 判断 823">
          <a:extLst>
            <a:ext uri="{FF2B5EF4-FFF2-40B4-BE49-F238E27FC236}">
              <a16:creationId xmlns:a16="http://schemas.microsoft.com/office/drawing/2014/main" id="{03549021-C26A-4550-9F8E-124A4BFE9C97}"/>
            </a:ext>
          </a:extLst>
        </xdr:cNvPr>
        <xdr:cNvSpPr/>
      </xdr:nvSpPr>
      <xdr:spPr>
        <a:xfrm>
          <a:off x="1543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25" name="フローチャート: 判断 824">
          <a:extLst>
            <a:ext uri="{FF2B5EF4-FFF2-40B4-BE49-F238E27FC236}">
              <a16:creationId xmlns:a16="http://schemas.microsoft.com/office/drawing/2014/main" id="{3EDDB152-A894-41DF-9236-28E37C767559}"/>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26" name="フローチャート: 判断 825">
          <a:extLst>
            <a:ext uri="{FF2B5EF4-FFF2-40B4-BE49-F238E27FC236}">
              <a16:creationId xmlns:a16="http://schemas.microsoft.com/office/drawing/2014/main" id="{75EEB56F-6EB1-4C73-A9A9-2F1FB8B0C0A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103777</xdr:rowOff>
    </xdr:from>
    <xdr:to>
      <xdr:col>67</xdr:col>
      <xdr:colOff>101600</xdr:colOff>
      <xdr:row>106</xdr:row>
      <xdr:rowOff>33927</xdr:rowOff>
    </xdr:to>
    <xdr:sp macro="" textlink="">
      <xdr:nvSpPr>
        <xdr:cNvPr id="827" name="フローチャート: 判断 826">
          <a:extLst>
            <a:ext uri="{FF2B5EF4-FFF2-40B4-BE49-F238E27FC236}">
              <a16:creationId xmlns:a16="http://schemas.microsoft.com/office/drawing/2014/main" id="{A60AB695-5D5A-4FF0-89FB-91C8917883F2}"/>
            </a:ext>
          </a:extLst>
        </xdr:cNvPr>
        <xdr:cNvSpPr/>
      </xdr:nvSpPr>
      <xdr:spPr>
        <a:xfrm>
          <a:off x="12763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EA1E9A8-10A1-4C94-A6F9-4C05F1DD4E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031199C-1100-4F01-A508-038249F090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BB93405-AB1F-4B84-B150-408DA0D900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A6FA51D-6D24-48CB-9AE0-ABF055A69C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272C6B1-3350-476D-91F2-127779823C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152763</xdr:rowOff>
    </xdr:from>
    <xdr:to>
      <xdr:col>85</xdr:col>
      <xdr:colOff>177800</xdr:colOff>
      <xdr:row>101</xdr:row>
      <xdr:rowOff>82913</xdr:rowOff>
    </xdr:to>
    <xdr:sp macro="" textlink="">
      <xdr:nvSpPr>
        <xdr:cNvPr id="833" name="楕円 832">
          <a:extLst>
            <a:ext uri="{FF2B5EF4-FFF2-40B4-BE49-F238E27FC236}">
              <a16:creationId xmlns:a16="http://schemas.microsoft.com/office/drawing/2014/main" id="{69BE6A1E-A058-4541-8042-026AB3BADF16}"/>
            </a:ext>
          </a:extLst>
        </xdr:cNvPr>
        <xdr:cNvSpPr/>
      </xdr:nvSpPr>
      <xdr:spPr>
        <a:xfrm>
          <a:off x="162687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105790</xdr:rowOff>
    </xdr:from>
    <xdr:ext cx="405111" cy="259045"/>
    <xdr:sp macro="" textlink="">
      <xdr:nvSpPr>
        <xdr:cNvPr id="834" name="【公民館】&#10;有形固定資産減価償却率該当値テキスト">
          <a:extLst>
            <a:ext uri="{FF2B5EF4-FFF2-40B4-BE49-F238E27FC236}">
              <a16:creationId xmlns:a16="http://schemas.microsoft.com/office/drawing/2014/main" id="{CE7F57D6-D156-4F63-88BE-709E611F9CAC}"/>
            </a:ext>
          </a:extLst>
        </xdr:cNvPr>
        <xdr:cNvSpPr txBox="1"/>
      </xdr:nvSpPr>
      <xdr:spPr>
        <a:xfrm>
          <a:off x="16357600" y="1725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835" name="楕円 834">
          <a:extLst>
            <a:ext uri="{FF2B5EF4-FFF2-40B4-BE49-F238E27FC236}">
              <a16:creationId xmlns:a16="http://schemas.microsoft.com/office/drawing/2014/main" id="{F5619F97-D70F-4934-A63E-8D133C1473C1}"/>
            </a:ext>
          </a:extLst>
        </xdr:cNvPr>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101</xdr:row>
      <xdr:rowOff>32113</xdr:rowOff>
    </xdr:to>
    <xdr:cxnSp macro="">
      <xdr:nvCxnSpPr>
        <xdr:cNvPr id="836" name="直線コネクタ 835">
          <a:extLst>
            <a:ext uri="{FF2B5EF4-FFF2-40B4-BE49-F238E27FC236}">
              <a16:creationId xmlns:a16="http://schemas.microsoft.com/office/drawing/2014/main" id="{7A5AA6F7-0359-4BB2-B2DD-695117617463}"/>
            </a:ext>
          </a:extLst>
        </xdr:cNvPr>
        <xdr:cNvCxnSpPr/>
      </xdr:nvCxnSpPr>
      <xdr:spPr>
        <a:xfrm>
          <a:off x="15481300" y="17245693"/>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169092</xdr:rowOff>
    </xdr:from>
    <xdr:to>
      <xdr:col>76</xdr:col>
      <xdr:colOff>165100</xdr:colOff>
      <xdr:row>100</xdr:row>
      <xdr:rowOff>99242</xdr:rowOff>
    </xdr:to>
    <xdr:sp macro="" textlink="">
      <xdr:nvSpPr>
        <xdr:cNvPr id="837" name="楕円 836">
          <a:extLst>
            <a:ext uri="{FF2B5EF4-FFF2-40B4-BE49-F238E27FC236}">
              <a16:creationId xmlns:a16="http://schemas.microsoft.com/office/drawing/2014/main" id="{6C99A255-C041-477F-B665-9726C52C0083}"/>
            </a:ext>
          </a:extLst>
        </xdr:cNvPr>
        <xdr:cNvSpPr/>
      </xdr:nvSpPr>
      <xdr:spPr>
        <a:xfrm>
          <a:off x="14541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100</xdr:row>
      <xdr:rowOff>100693</xdr:rowOff>
    </xdr:to>
    <xdr:cxnSp macro="">
      <xdr:nvCxnSpPr>
        <xdr:cNvPr id="838" name="直線コネクタ 837">
          <a:extLst>
            <a:ext uri="{FF2B5EF4-FFF2-40B4-BE49-F238E27FC236}">
              <a16:creationId xmlns:a16="http://schemas.microsoft.com/office/drawing/2014/main" id="{C699C180-4049-4B96-B1AC-4ECC7C3193E6}"/>
            </a:ext>
          </a:extLst>
        </xdr:cNvPr>
        <xdr:cNvCxnSpPr/>
      </xdr:nvCxnSpPr>
      <xdr:spPr>
        <a:xfrm>
          <a:off x="14592300" y="171934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169092</xdr:rowOff>
    </xdr:from>
    <xdr:to>
      <xdr:col>72</xdr:col>
      <xdr:colOff>38100</xdr:colOff>
      <xdr:row>100</xdr:row>
      <xdr:rowOff>99242</xdr:rowOff>
    </xdr:to>
    <xdr:sp macro="" textlink="">
      <xdr:nvSpPr>
        <xdr:cNvPr id="839" name="楕円 838">
          <a:extLst>
            <a:ext uri="{FF2B5EF4-FFF2-40B4-BE49-F238E27FC236}">
              <a16:creationId xmlns:a16="http://schemas.microsoft.com/office/drawing/2014/main" id="{6A1CA10A-63B4-4C96-BD87-13291B3C4991}"/>
            </a:ext>
          </a:extLst>
        </xdr:cNvPr>
        <xdr:cNvSpPr/>
      </xdr:nvSpPr>
      <xdr:spPr>
        <a:xfrm>
          <a:off x="13652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48442</xdr:rowOff>
    </xdr:from>
    <xdr:to>
      <xdr:col>76</xdr:col>
      <xdr:colOff>114300</xdr:colOff>
      <xdr:row>100</xdr:row>
      <xdr:rowOff>48442</xdr:rowOff>
    </xdr:to>
    <xdr:cxnSp macro="">
      <xdr:nvCxnSpPr>
        <xdr:cNvPr id="840" name="直線コネクタ 839">
          <a:extLst>
            <a:ext uri="{FF2B5EF4-FFF2-40B4-BE49-F238E27FC236}">
              <a16:creationId xmlns:a16="http://schemas.microsoft.com/office/drawing/2014/main" id="{FA7B813B-3472-4815-AA5D-E3E0F71DF284}"/>
            </a:ext>
          </a:extLst>
        </xdr:cNvPr>
        <xdr:cNvCxnSpPr/>
      </xdr:nvCxnSpPr>
      <xdr:spPr>
        <a:xfrm>
          <a:off x="13703300" y="17193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140988</xdr:rowOff>
    </xdr:from>
    <xdr:ext cx="405111" cy="259045"/>
    <xdr:sp macro="" textlink="">
      <xdr:nvSpPr>
        <xdr:cNvPr id="841" name="n_1aveValue【公民館】&#10;有形固定資産減価償却率">
          <a:extLst>
            <a:ext uri="{FF2B5EF4-FFF2-40B4-BE49-F238E27FC236}">
              <a16:creationId xmlns:a16="http://schemas.microsoft.com/office/drawing/2014/main" id="{D48F93FB-D2C8-47C0-A62F-57B08AC54919}"/>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42" name="n_2aveValue【公民館】&#10;有形固定資産減価償却率">
          <a:extLst>
            <a:ext uri="{FF2B5EF4-FFF2-40B4-BE49-F238E27FC236}">
              <a16:creationId xmlns:a16="http://schemas.microsoft.com/office/drawing/2014/main" id="{DDA50D85-10EA-48D4-957C-B28BD319904D}"/>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843" name="n_3aveValue【公民館】&#10;有形固定資産減価償却率">
          <a:extLst>
            <a:ext uri="{FF2B5EF4-FFF2-40B4-BE49-F238E27FC236}">
              <a16:creationId xmlns:a16="http://schemas.microsoft.com/office/drawing/2014/main" id="{0F0E29D2-07EF-4FA0-8DF9-259EC2050E0D}"/>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844" name="n_4aveValue【公民館】&#10;有形固定資産減価償却率">
          <a:extLst>
            <a:ext uri="{FF2B5EF4-FFF2-40B4-BE49-F238E27FC236}">
              <a16:creationId xmlns:a16="http://schemas.microsoft.com/office/drawing/2014/main" id="{06012D09-1BAD-4D58-8341-50007B9B85ED}"/>
            </a:ext>
          </a:extLst>
        </xdr:cNvPr>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168020</xdr:rowOff>
    </xdr:from>
    <xdr:ext cx="340478" cy="259045"/>
    <xdr:sp macro="" textlink="">
      <xdr:nvSpPr>
        <xdr:cNvPr id="845" name="n_1mainValue【公民館】&#10;有形固定資産減価償却率">
          <a:extLst>
            <a:ext uri="{FF2B5EF4-FFF2-40B4-BE49-F238E27FC236}">
              <a16:creationId xmlns:a16="http://schemas.microsoft.com/office/drawing/2014/main" id="{99A463A4-FAEE-4B56-918D-65BB04581696}"/>
            </a:ext>
          </a:extLst>
        </xdr:cNvPr>
        <xdr:cNvSpPr txBox="1"/>
      </xdr:nvSpPr>
      <xdr:spPr>
        <a:xfrm>
          <a:off x="152983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115769</xdr:rowOff>
    </xdr:from>
    <xdr:ext cx="340478" cy="259045"/>
    <xdr:sp macro="" textlink="">
      <xdr:nvSpPr>
        <xdr:cNvPr id="846" name="n_2mainValue【公民館】&#10;有形固定資産減価償却率">
          <a:extLst>
            <a:ext uri="{FF2B5EF4-FFF2-40B4-BE49-F238E27FC236}">
              <a16:creationId xmlns:a16="http://schemas.microsoft.com/office/drawing/2014/main" id="{09089EF8-B997-4AC7-B27C-9645FFDFEA8B}"/>
            </a:ext>
          </a:extLst>
        </xdr:cNvPr>
        <xdr:cNvSpPr txBox="1"/>
      </xdr:nvSpPr>
      <xdr:spPr>
        <a:xfrm>
          <a:off x="14422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115769</xdr:rowOff>
    </xdr:from>
    <xdr:ext cx="340478" cy="259045"/>
    <xdr:sp macro="" textlink="">
      <xdr:nvSpPr>
        <xdr:cNvPr id="847" name="n_3mainValue【公民館】&#10;有形固定資産減価償却率">
          <a:extLst>
            <a:ext uri="{FF2B5EF4-FFF2-40B4-BE49-F238E27FC236}">
              <a16:creationId xmlns:a16="http://schemas.microsoft.com/office/drawing/2014/main" id="{0A76AC74-54C3-4688-BA45-E6D04472FEF7}"/>
            </a:ext>
          </a:extLst>
        </xdr:cNvPr>
        <xdr:cNvSpPr txBox="1"/>
      </xdr:nvSpPr>
      <xdr:spPr>
        <a:xfrm>
          <a:off x="13533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DD458897-296B-4964-9022-88BF2CA26C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9AEFE939-4E01-4B06-AFB4-A6622506EC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60AE32A3-A85D-492F-8490-C289660F22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C853BFA2-EB7A-4E25-B8AC-D639580AA4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91C6FC7D-2721-4857-A1ED-7BF98B6542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2CA9544-3285-4BF5-AA84-B4CE3DE4BA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B5BBB64-C167-4C9F-BB17-450625F204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FCF5C97F-B5F9-4D84-9F93-E1CFD48B3F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81B255E4-49EF-4F72-8B12-6BCB4EBD10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E5DC637F-1703-46C4-BCD9-FAAB853397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5FFADC39-F263-44AB-9255-F28BD500DAA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7840DA7E-D6A0-45E8-8BF1-A2C520E9A4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24C6A785-5E6E-40C6-B85D-CB6EDF6FC12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42FC239A-D403-4161-B822-53D807D3CB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F085A447-EA71-4D7A-9A4C-ED6A6C2E667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4DA52D84-EC2B-4178-8C7E-E8776FC2C8C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8F18AC17-BEA9-42C9-8E49-D4FCCEE92D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37AFAE79-4187-4242-BEF5-212F2E5CB2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21FCE95A-5D4E-4C05-9BA1-063C5F8EEA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9EF738BE-5E1D-4C83-9E2B-985B09EE91F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EB22D61F-C529-4147-AE18-3D4EA16564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69" name="テキスト ボックス 868">
          <a:extLst>
            <a:ext uri="{FF2B5EF4-FFF2-40B4-BE49-F238E27FC236}">
              <a16:creationId xmlns:a16="http://schemas.microsoft.com/office/drawing/2014/main" id="{C26A71BD-FCF4-4089-919C-3EB62EA2100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29DB8871-1335-4708-9796-06483A130F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71" name="直線コネクタ 870">
          <a:extLst>
            <a:ext uri="{FF2B5EF4-FFF2-40B4-BE49-F238E27FC236}">
              <a16:creationId xmlns:a16="http://schemas.microsoft.com/office/drawing/2014/main" id="{219FFAE7-F89F-43E1-BC2E-2068CB97C909}"/>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72" name="【公民館】&#10;一人当たり面積最小値テキスト">
          <a:extLst>
            <a:ext uri="{FF2B5EF4-FFF2-40B4-BE49-F238E27FC236}">
              <a16:creationId xmlns:a16="http://schemas.microsoft.com/office/drawing/2014/main" id="{2ED4AB60-0838-4A11-99F9-970F2FEDC391}"/>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73" name="直線コネクタ 872">
          <a:extLst>
            <a:ext uri="{FF2B5EF4-FFF2-40B4-BE49-F238E27FC236}">
              <a16:creationId xmlns:a16="http://schemas.microsoft.com/office/drawing/2014/main" id="{B7F3D9C1-1C29-4A98-B329-93FA96F5DB1E}"/>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74" name="【公民館】&#10;一人当たり面積最大値テキスト">
          <a:extLst>
            <a:ext uri="{FF2B5EF4-FFF2-40B4-BE49-F238E27FC236}">
              <a16:creationId xmlns:a16="http://schemas.microsoft.com/office/drawing/2014/main" id="{8F6ADEB7-9DD0-4D81-8B9E-82C6008BAA75}"/>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75" name="直線コネクタ 874">
          <a:extLst>
            <a:ext uri="{FF2B5EF4-FFF2-40B4-BE49-F238E27FC236}">
              <a16:creationId xmlns:a16="http://schemas.microsoft.com/office/drawing/2014/main" id="{84A97A1B-41C0-4E04-9677-86E37AB5F2C9}"/>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76" name="【公民館】&#10;一人当たり面積平均値テキスト">
          <a:extLst>
            <a:ext uri="{FF2B5EF4-FFF2-40B4-BE49-F238E27FC236}">
              <a16:creationId xmlns:a16="http://schemas.microsoft.com/office/drawing/2014/main" id="{9DBF8307-82DA-4F1C-ABAC-9F0802B06B42}"/>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77" name="フローチャート: 判断 876">
          <a:extLst>
            <a:ext uri="{FF2B5EF4-FFF2-40B4-BE49-F238E27FC236}">
              <a16:creationId xmlns:a16="http://schemas.microsoft.com/office/drawing/2014/main" id="{5D511DAF-B496-406A-BD71-EF35E5B043F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78" name="フローチャート: 判断 877">
          <a:extLst>
            <a:ext uri="{FF2B5EF4-FFF2-40B4-BE49-F238E27FC236}">
              <a16:creationId xmlns:a16="http://schemas.microsoft.com/office/drawing/2014/main" id="{F229F516-773B-46DA-BA5A-CE5EE5D7986B}"/>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79" name="フローチャート: 判断 878">
          <a:extLst>
            <a:ext uri="{FF2B5EF4-FFF2-40B4-BE49-F238E27FC236}">
              <a16:creationId xmlns:a16="http://schemas.microsoft.com/office/drawing/2014/main" id="{677A9DBD-D14D-4B97-8E95-7FF01D978FDD}"/>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80" name="フローチャート: 判断 879">
          <a:extLst>
            <a:ext uri="{FF2B5EF4-FFF2-40B4-BE49-F238E27FC236}">
              <a16:creationId xmlns:a16="http://schemas.microsoft.com/office/drawing/2014/main" id="{52AD491D-44F8-4893-92A3-64856E83E835}"/>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81" name="フローチャート: 判断 880">
          <a:extLst>
            <a:ext uri="{FF2B5EF4-FFF2-40B4-BE49-F238E27FC236}">
              <a16:creationId xmlns:a16="http://schemas.microsoft.com/office/drawing/2014/main" id="{77022D56-B97F-4ABB-B7C9-05729657EB49}"/>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566E657-A901-4B07-BA1E-A13972DE6D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1F337DE-AD07-4E48-AB7C-5B04F87037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07054AC-74CB-4A1B-B49D-17E12C8DC4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05E7EB3-104E-4A5A-AA4F-20E72CB059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4CE1F9D3-50D2-4307-AE11-50540BA3FB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145986</xdr:rowOff>
    </xdr:from>
    <xdr:to>
      <xdr:col>116</xdr:col>
      <xdr:colOff>114300</xdr:colOff>
      <xdr:row>108</xdr:row>
      <xdr:rowOff>76136</xdr:rowOff>
    </xdr:to>
    <xdr:sp macro="" textlink="">
      <xdr:nvSpPr>
        <xdr:cNvPr id="887" name="楕円 886">
          <a:extLst>
            <a:ext uri="{FF2B5EF4-FFF2-40B4-BE49-F238E27FC236}">
              <a16:creationId xmlns:a16="http://schemas.microsoft.com/office/drawing/2014/main" id="{8E647D7A-756E-4337-B672-682C8DE62B4B}"/>
            </a:ext>
          </a:extLst>
        </xdr:cNvPr>
        <xdr:cNvSpPr/>
      </xdr:nvSpPr>
      <xdr:spPr>
        <a:xfrm>
          <a:off x="22110700" y="18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65930</xdr:rowOff>
    </xdr:from>
    <xdr:ext cx="469744" cy="259045"/>
    <xdr:sp macro="" textlink="">
      <xdr:nvSpPr>
        <xdr:cNvPr id="888" name="【公民館】&#10;一人当たり面積該当値テキスト">
          <a:extLst>
            <a:ext uri="{FF2B5EF4-FFF2-40B4-BE49-F238E27FC236}">
              <a16:creationId xmlns:a16="http://schemas.microsoft.com/office/drawing/2014/main" id="{6A12B59A-DB99-4059-AA1A-2243BBC5171F}"/>
            </a:ext>
          </a:extLst>
        </xdr:cNvPr>
        <xdr:cNvSpPr txBox="1"/>
      </xdr:nvSpPr>
      <xdr:spPr>
        <a:xfrm>
          <a:off x="22199600" y="18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146177</xdr:rowOff>
    </xdr:from>
    <xdr:to>
      <xdr:col>112</xdr:col>
      <xdr:colOff>38100</xdr:colOff>
      <xdr:row>108</xdr:row>
      <xdr:rowOff>76327</xdr:rowOff>
    </xdr:to>
    <xdr:sp macro="" textlink="">
      <xdr:nvSpPr>
        <xdr:cNvPr id="889" name="楕円 888">
          <a:extLst>
            <a:ext uri="{FF2B5EF4-FFF2-40B4-BE49-F238E27FC236}">
              <a16:creationId xmlns:a16="http://schemas.microsoft.com/office/drawing/2014/main" id="{3C77A211-BCA4-4B98-9A4A-C7F517EDC234}"/>
            </a:ext>
          </a:extLst>
        </xdr:cNvPr>
        <xdr:cNvSpPr/>
      </xdr:nvSpPr>
      <xdr:spPr>
        <a:xfrm>
          <a:off x="21272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25336</xdr:rowOff>
    </xdr:from>
    <xdr:to>
      <xdr:col>116</xdr:col>
      <xdr:colOff>63500</xdr:colOff>
      <xdr:row>108</xdr:row>
      <xdr:rowOff>25527</xdr:rowOff>
    </xdr:to>
    <xdr:cxnSp macro="">
      <xdr:nvCxnSpPr>
        <xdr:cNvPr id="890" name="直線コネクタ 889">
          <a:extLst>
            <a:ext uri="{FF2B5EF4-FFF2-40B4-BE49-F238E27FC236}">
              <a16:creationId xmlns:a16="http://schemas.microsoft.com/office/drawing/2014/main" id="{F744A3A6-117F-4E0D-B8FE-DE05A53EB9E3}"/>
            </a:ext>
          </a:extLst>
        </xdr:cNvPr>
        <xdr:cNvCxnSpPr/>
      </xdr:nvCxnSpPr>
      <xdr:spPr>
        <a:xfrm flipV="1">
          <a:off x="21323300" y="1854193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145796</xdr:rowOff>
    </xdr:from>
    <xdr:to>
      <xdr:col>107</xdr:col>
      <xdr:colOff>101600</xdr:colOff>
      <xdr:row>108</xdr:row>
      <xdr:rowOff>75946</xdr:rowOff>
    </xdr:to>
    <xdr:sp macro="" textlink="">
      <xdr:nvSpPr>
        <xdr:cNvPr id="891" name="楕円 890">
          <a:extLst>
            <a:ext uri="{FF2B5EF4-FFF2-40B4-BE49-F238E27FC236}">
              <a16:creationId xmlns:a16="http://schemas.microsoft.com/office/drawing/2014/main" id="{1800F8E2-AB6D-4FAA-96D1-64A91AC3F464}"/>
            </a:ext>
          </a:extLst>
        </xdr:cNvPr>
        <xdr:cNvSpPr/>
      </xdr:nvSpPr>
      <xdr:spPr>
        <a:xfrm>
          <a:off x="20383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25146</xdr:rowOff>
    </xdr:from>
    <xdr:to>
      <xdr:col>111</xdr:col>
      <xdr:colOff>177800</xdr:colOff>
      <xdr:row>108</xdr:row>
      <xdr:rowOff>25527</xdr:rowOff>
    </xdr:to>
    <xdr:cxnSp macro="">
      <xdr:nvCxnSpPr>
        <xdr:cNvPr id="892" name="直線コネクタ 891">
          <a:extLst>
            <a:ext uri="{FF2B5EF4-FFF2-40B4-BE49-F238E27FC236}">
              <a16:creationId xmlns:a16="http://schemas.microsoft.com/office/drawing/2014/main" id="{32D4926C-2C8B-442D-8757-C77E8A36046B}"/>
            </a:ext>
          </a:extLst>
        </xdr:cNvPr>
        <xdr:cNvCxnSpPr/>
      </xdr:nvCxnSpPr>
      <xdr:spPr>
        <a:xfrm>
          <a:off x="20434300" y="185417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144653</xdr:rowOff>
    </xdr:from>
    <xdr:to>
      <xdr:col>102</xdr:col>
      <xdr:colOff>165100</xdr:colOff>
      <xdr:row>108</xdr:row>
      <xdr:rowOff>74803</xdr:rowOff>
    </xdr:to>
    <xdr:sp macro="" textlink="">
      <xdr:nvSpPr>
        <xdr:cNvPr id="893" name="楕円 892">
          <a:extLst>
            <a:ext uri="{FF2B5EF4-FFF2-40B4-BE49-F238E27FC236}">
              <a16:creationId xmlns:a16="http://schemas.microsoft.com/office/drawing/2014/main" id="{A502E241-65D3-4CD0-BF9E-EF7B1BBF258B}"/>
            </a:ext>
          </a:extLst>
        </xdr:cNvPr>
        <xdr:cNvSpPr/>
      </xdr:nvSpPr>
      <xdr:spPr>
        <a:xfrm>
          <a:off x="19494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24003</xdr:rowOff>
    </xdr:from>
    <xdr:to>
      <xdr:col>107</xdr:col>
      <xdr:colOff>50800</xdr:colOff>
      <xdr:row>108</xdr:row>
      <xdr:rowOff>25146</xdr:rowOff>
    </xdr:to>
    <xdr:cxnSp macro="">
      <xdr:nvCxnSpPr>
        <xdr:cNvPr id="894" name="直線コネクタ 893">
          <a:extLst>
            <a:ext uri="{FF2B5EF4-FFF2-40B4-BE49-F238E27FC236}">
              <a16:creationId xmlns:a16="http://schemas.microsoft.com/office/drawing/2014/main" id="{691F015F-1F99-4976-9842-E6510AB1011A}"/>
            </a:ext>
          </a:extLst>
        </xdr:cNvPr>
        <xdr:cNvCxnSpPr/>
      </xdr:nvCxnSpPr>
      <xdr:spPr>
        <a:xfrm>
          <a:off x="19545300" y="185406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95" name="n_1aveValue【公民館】&#10;一人当たり面積">
          <a:extLst>
            <a:ext uri="{FF2B5EF4-FFF2-40B4-BE49-F238E27FC236}">
              <a16:creationId xmlns:a16="http://schemas.microsoft.com/office/drawing/2014/main" id="{813D4582-20AA-43AB-B1CD-97CF32614607}"/>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96" name="n_2aveValue【公民館】&#10;一人当たり面積">
          <a:extLst>
            <a:ext uri="{FF2B5EF4-FFF2-40B4-BE49-F238E27FC236}">
              <a16:creationId xmlns:a16="http://schemas.microsoft.com/office/drawing/2014/main" id="{725BD48F-492A-4DC1-9C57-0D736F90740D}"/>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897" name="n_3aveValue【公民館】&#10;一人当たり面積">
          <a:extLst>
            <a:ext uri="{FF2B5EF4-FFF2-40B4-BE49-F238E27FC236}">
              <a16:creationId xmlns:a16="http://schemas.microsoft.com/office/drawing/2014/main" id="{78D86138-B5D2-4164-93C5-937600A889C8}"/>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98" name="n_4aveValue【公民館】&#10;一人当たり面積">
          <a:extLst>
            <a:ext uri="{FF2B5EF4-FFF2-40B4-BE49-F238E27FC236}">
              <a16:creationId xmlns:a16="http://schemas.microsoft.com/office/drawing/2014/main" id="{5DC61124-37E6-4FAC-9A7B-53BBC03DDAE3}"/>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67454</xdr:rowOff>
    </xdr:from>
    <xdr:ext cx="469744" cy="259045"/>
    <xdr:sp macro="" textlink="">
      <xdr:nvSpPr>
        <xdr:cNvPr id="899" name="n_1mainValue【公民館】&#10;一人当たり面積">
          <a:extLst>
            <a:ext uri="{FF2B5EF4-FFF2-40B4-BE49-F238E27FC236}">
              <a16:creationId xmlns:a16="http://schemas.microsoft.com/office/drawing/2014/main" id="{1C0768B7-AA29-42A4-BDDD-CDBE00449B11}"/>
            </a:ext>
          </a:extLst>
        </xdr:cNvPr>
        <xdr:cNvSpPr txBox="1"/>
      </xdr:nvSpPr>
      <xdr:spPr>
        <a:xfrm>
          <a:off x="21075727" y="185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67073</xdr:rowOff>
    </xdr:from>
    <xdr:ext cx="469744" cy="259045"/>
    <xdr:sp macro="" textlink="">
      <xdr:nvSpPr>
        <xdr:cNvPr id="900" name="n_2mainValue【公民館】&#10;一人当たり面積">
          <a:extLst>
            <a:ext uri="{FF2B5EF4-FFF2-40B4-BE49-F238E27FC236}">
              <a16:creationId xmlns:a16="http://schemas.microsoft.com/office/drawing/2014/main" id="{8129F3F6-86F6-4DD5-B41E-0AEE70252F87}"/>
            </a:ext>
          </a:extLst>
        </xdr:cNvPr>
        <xdr:cNvSpPr txBox="1"/>
      </xdr:nvSpPr>
      <xdr:spPr>
        <a:xfrm>
          <a:off x="20199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65930</xdr:rowOff>
    </xdr:from>
    <xdr:ext cx="469744" cy="259045"/>
    <xdr:sp macro="" textlink="">
      <xdr:nvSpPr>
        <xdr:cNvPr id="901" name="n_3mainValue【公民館】&#10;一人当たり面積">
          <a:extLst>
            <a:ext uri="{FF2B5EF4-FFF2-40B4-BE49-F238E27FC236}">
              <a16:creationId xmlns:a16="http://schemas.microsoft.com/office/drawing/2014/main" id="{049D5E4E-6DDE-49C9-BED3-38BA04462C28}"/>
            </a:ext>
          </a:extLst>
        </xdr:cNvPr>
        <xdr:cNvSpPr txBox="1"/>
      </xdr:nvSpPr>
      <xdr:spPr>
        <a:xfrm>
          <a:off x="19310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11345F29-21CB-4C4D-A676-FE90EFFFE9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F150B7F4-2F5A-450A-8B66-F03070065E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37E34BB1-E5AF-4CEB-B18F-0C70212D53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本村の有形固定資産減価償却率については、古い公共施設等が多く、</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を除くほとんどの施設において県平均・類似団体よりも高い数値となっている。道路、橋りょうについては、長寿命化計画に基づき、年次的に補修工事を実施している。また公営住宅は、築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a:t>
          </a:r>
          <a:r>
            <a:rPr kumimoji="1" lang="ja-JP" altLang="en-US" sz="1100">
              <a:solidFill>
                <a:schemeClr val="dk1"/>
              </a:solidFill>
              <a:effectLst/>
              <a:latin typeface="+mn-lt"/>
              <a:ea typeface="+mn-ea"/>
              <a:cs typeface="+mn-cs"/>
            </a:rPr>
            <a:t>一部</a:t>
          </a:r>
          <a:r>
            <a:rPr kumimoji="1" lang="ja-JP" altLang="ja-JP" sz="1100">
              <a:solidFill>
                <a:schemeClr val="dk1"/>
              </a:solidFill>
              <a:effectLst/>
              <a:latin typeface="+mn-lt"/>
              <a:ea typeface="+mn-ea"/>
              <a:cs typeface="+mn-cs"/>
            </a:rPr>
            <a:t>単身世帯用の住宅への建替え</a:t>
          </a:r>
          <a:r>
            <a:rPr kumimoji="1" lang="ja-JP" altLang="en-US" sz="1100">
              <a:solidFill>
                <a:schemeClr val="dk1"/>
              </a:solidFill>
              <a:effectLst/>
              <a:latin typeface="+mn-lt"/>
              <a:ea typeface="+mn-ea"/>
              <a:cs typeface="+mn-cs"/>
            </a:rPr>
            <a:t>を行ったところであるが依然として減価償却率が高い状況である。</a:t>
          </a:r>
          <a:r>
            <a:rPr kumimoji="1" lang="ja-JP" altLang="ja-JP" sz="1100">
              <a:solidFill>
                <a:schemeClr val="dk1"/>
              </a:solidFill>
              <a:effectLst/>
              <a:latin typeface="+mn-lt"/>
              <a:ea typeface="+mn-ea"/>
              <a:cs typeface="+mn-cs"/>
            </a:rPr>
            <a:t>。学校施設については、適宜修繕等を行ってきており、県平均より低い数値となっているが、今後も修繕等を実施していく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。保育所・児童館については築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年度から複合型子育て拠点施設としての設計、令和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年にかけて</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が決まっている</a:t>
          </a:r>
          <a:r>
            <a:rPr kumimoji="1" lang="ja-JP" altLang="ja-JP" sz="1100">
              <a:solidFill>
                <a:schemeClr val="dk1"/>
              </a:solidFill>
              <a:effectLst/>
              <a:latin typeface="+mn-lt"/>
              <a:ea typeface="+mn-ea"/>
              <a:cs typeface="+mn-cs"/>
            </a:rPr>
            <a:t>。公民館については、平成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年度の新たな施設を建て、有形固定資産減価償却率は全国平均・県平均よりも大幅に低くなっている。村全体での公共施設等総合管理計画は策定済みであるが、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個別の施設計画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策定し適正な管理に努める。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人当たりの面積についても、人口が増加傾向にある中で、県平均を目標数値とし、適正な面積の確保に努める。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024916-0F4C-46F3-8625-7DBD12165F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7A217F-A2E0-423B-86F0-69CB884EDD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72973D-D74F-464C-977A-878B64EF6C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F46493-CE4C-411C-81C3-2F5A2EC72B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30286F-0BC0-4A91-8B66-E68E77B104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9D1968-51D8-43A5-B69F-022D87F828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4622CA-93B7-4C33-9A62-1AF74F41A6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CA38DA-F143-4689-9EE5-4A9243F5F4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3BF31B-ECA3-48DF-A772-0ACE6164B9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E4256A-5D73-4165-8FBC-A609028FB0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727A03-D16A-410E-9575-363D47C77A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A84868-4495-434F-AF5A-D8B53EEFBD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E4BE8D-0612-4E30-8BB4-9C7A0E9FB2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20D320-6F1F-4151-9045-EF9A1781C2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A65099-8A28-4B7D-AC5C-329792AF63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498E16-1A4D-460E-B805-8ED0B19756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33B590-CA35-487D-848A-6480C468FF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6DFE0F-ACB1-415C-A2B2-6A4F5EEB6D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13D691-BEAD-4E9B-BB5F-B3C262ECF9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03E9C5-4483-403A-BD7E-F80C84A617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762F3A-1EC3-4A93-9292-5BB9B3491F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D666D1-7374-4267-888B-8A5F2A16E0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6CD020-5E86-4D8B-BEC3-89F35EEC92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CB5232-A5AE-49E4-8FAD-35F986749D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C986D6-0E2B-4E36-BC2C-BD9E010DD4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B5CCBC-5561-48A0-98F2-C461A2D232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1F551D-F96F-42CC-87A3-2A9F287065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FA6163-F24D-49BF-9580-265B0349C8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8A847C-3774-4431-A54F-5A70E066AE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0D63FD5-5B34-4682-B01D-9658558006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02977D-79E2-4B00-A953-2B051D0708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C3C661-C163-4D94-A0B6-5C8A280F29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9FEBCA-454D-4CA1-BFF4-6D258CB42D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2D496D-1B6F-4D3C-99E7-A3F8566FE9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6F9716-4BF4-4DB6-BAA7-F2ABEFD274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219E3C-97F5-4A7D-A549-192B8C8479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6C0AB4-F08B-450A-9962-19F594B21B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C74744-20F8-43EE-819A-8FF3A74080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035584-3346-4207-91E1-4662F577E59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018F5E0-FE5F-46D3-A0AA-4A1691C998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48B1B0C-6AC2-41F3-A2DE-678C7DAE90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760289-247E-40FD-89D5-E8F26994EE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6A26EED-BD42-43C0-AD12-04E6C3E8D1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4FAAA9F-61BA-4BC9-BDCC-55A629066D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3C86FC0-CBA9-40C1-8CCD-F97687DFCC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7F3F0C7-E38F-42B8-81A6-3A05BF4144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D884895-A339-4E8E-B1D1-80901CAF453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D76A8C4-3920-4345-9481-AC79CC07F2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A708821-163C-4304-A067-5B4A2C6678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B8F5BBA-15CE-43F0-8BEB-9392EAF1B0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03C7CFF-8F2A-4D32-B25E-75DC78569E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FAAB1F2-8BFF-43B6-BE50-18107DE60B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F2986B1-01E1-47A5-B1CE-371D035E82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C78ACC8-932A-4020-9CBE-AD14EB257B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277377F-3407-4784-BE16-DDF5E451EF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A757040-B47F-4759-8D8B-6D67CC998D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21016C5-ECEE-4CB9-98F4-838A3B4767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80DC5CA-9D6C-466D-8C09-E22F3E200D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A4F3E30-6E83-410B-9341-CC902169A8B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4A74C52-500C-4FDF-BC73-1CFFE39305F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5AE7502-7C6C-401D-ADAE-3EB48CF3EF9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24AB06E-26F3-4B25-BBF2-41661663E9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2D80F12-EEC9-4FED-B154-09FE7C879F8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B114BEE8-0E51-4326-939F-8810CCE5674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8E9825A-10CA-4E34-9A46-5402D96DCC4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DB25B82-560E-44B5-B4AF-AEEF4775319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2F53551-A869-462B-A2DC-20C3855890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93BA812-3899-4353-ABC1-4D541F5A586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4B352F0-9F2C-4D9C-BF0D-4039188307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C6F0C64-216C-4D9B-AB4A-92C9D947DC8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85D2F90-A9C5-470E-B972-72E35C3BA0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61250D84-5D46-48BE-8225-FDD666532246}"/>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86EE2CF-923B-448A-98FD-E27E9467F56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FE63C04-B47B-48AF-87B9-6222DAEBC8E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D739C74-E064-4A92-918C-14C6C931555B}"/>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13BC880F-DBFA-4E65-8F4A-21DFC3F07E27}"/>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2D0E816-DD00-4263-B201-D187B5DEB04D}"/>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F2D05856-7931-4F6F-885A-ED38A714EE48}"/>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4562A805-95F7-4FC9-A193-AE2F00ADCDD5}"/>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4D3F4039-EFCC-4FAE-B6E3-5BBF25CD36AE}"/>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304C0BEB-5CF4-44E2-99F7-AE51D66B96D3}"/>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70A13F0D-ABB2-4CCB-83CA-0694F60CF1A5}"/>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CD24B36-4DA1-4FD5-8D80-59CBC4C68A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0F5FD39-1B82-4D8D-93A3-8CF2AA62EE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472033F-E303-4FFA-82DA-27EEF2C75D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2FE44AD-4CDA-48C1-86D3-5896581837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3D9F1A-F7C8-4494-AF26-9F48786C86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a:extLst>
            <a:ext uri="{FF2B5EF4-FFF2-40B4-BE49-F238E27FC236}">
              <a16:creationId xmlns:a16="http://schemas.microsoft.com/office/drawing/2014/main" id="{B22D00AF-3D4C-408C-9029-2497AA762239}"/>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470AE6D-C53A-4C49-8E70-017C7CAC4688}"/>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91" name="楕円 90">
          <a:extLst>
            <a:ext uri="{FF2B5EF4-FFF2-40B4-BE49-F238E27FC236}">
              <a16:creationId xmlns:a16="http://schemas.microsoft.com/office/drawing/2014/main" id="{9549377A-1799-439A-9A9E-2E8233596E22}"/>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108585</xdr:rowOff>
    </xdr:to>
    <xdr:cxnSp macro="">
      <xdr:nvCxnSpPr>
        <xdr:cNvPr id="92" name="直線コネクタ 91">
          <a:extLst>
            <a:ext uri="{FF2B5EF4-FFF2-40B4-BE49-F238E27FC236}">
              <a16:creationId xmlns:a16="http://schemas.microsoft.com/office/drawing/2014/main" id="{0B706B79-6339-490A-A04E-28D0043F7A1A}"/>
            </a:ext>
          </a:extLst>
        </xdr:cNvPr>
        <xdr:cNvCxnSpPr/>
      </xdr:nvCxnSpPr>
      <xdr:spPr>
        <a:xfrm flipV="1">
          <a:off x="3797300" y="10568940"/>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93" name="楕円 92">
          <a:extLst>
            <a:ext uri="{FF2B5EF4-FFF2-40B4-BE49-F238E27FC236}">
              <a16:creationId xmlns:a16="http://schemas.microsoft.com/office/drawing/2014/main" id="{4F386E50-A721-482C-A61A-37A0B1D566CD}"/>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108585</xdr:rowOff>
    </xdr:to>
    <xdr:cxnSp macro="">
      <xdr:nvCxnSpPr>
        <xdr:cNvPr id="94" name="直線コネクタ 93">
          <a:extLst>
            <a:ext uri="{FF2B5EF4-FFF2-40B4-BE49-F238E27FC236}">
              <a16:creationId xmlns:a16="http://schemas.microsoft.com/office/drawing/2014/main" id="{4B926174-0627-42F6-BA40-3919BAD6CD3C}"/>
            </a:ext>
          </a:extLst>
        </xdr:cNvPr>
        <xdr:cNvCxnSpPr/>
      </xdr:nvCxnSpPr>
      <xdr:spPr>
        <a:xfrm>
          <a:off x="2908300" y="10687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95" name="楕円 94">
          <a:extLst>
            <a:ext uri="{FF2B5EF4-FFF2-40B4-BE49-F238E27FC236}">
              <a16:creationId xmlns:a16="http://schemas.microsoft.com/office/drawing/2014/main" id="{F8AD3B57-111A-46FC-8F06-C172A5E3AEC2}"/>
            </a:ext>
          </a:extLst>
        </xdr:cNvPr>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62</xdr:row>
      <xdr:rowOff>57150</xdr:rowOff>
    </xdr:to>
    <xdr:cxnSp macro="">
      <xdr:nvCxnSpPr>
        <xdr:cNvPr id="96" name="直線コネクタ 95">
          <a:extLst>
            <a:ext uri="{FF2B5EF4-FFF2-40B4-BE49-F238E27FC236}">
              <a16:creationId xmlns:a16="http://schemas.microsoft.com/office/drawing/2014/main" id="{DCC11C72-F82E-492B-A979-B3C1AE4F1FC2}"/>
            </a:ext>
          </a:extLst>
        </xdr:cNvPr>
        <xdr:cNvCxnSpPr/>
      </xdr:nvCxnSpPr>
      <xdr:spPr>
        <a:xfrm>
          <a:off x="2019300" y="1044321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68ECD036-AF54-43E1-8A8F-AD6861312CE5}"/>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a:extLst>
            <a:ext uri="{FF2B5EF4-FFF2-40B4-BE49-F238E27FC236}">
              <a16:creationId xmlns:a16="http://schemas.microsoft.com/office/drawing/2014/main" id="{65B176E9-2D60-40F6-96B4-1ECCEFFE08BA}"/>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a:extLst>
            <a:ext uri="{FF2B5EF4-FFF2-40B4-BE49-F238E27FC236}">
              <a16:creationId xmlns:a16="http://schemas.microsoft.com/office/drawing/2014/main" id="{C910E82A-28AA-4C0E-AB07-16238F52136C}"/>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a:extLst>
            <a:ext uri="{FF2B5EF4-FFF2-40B4-BE49-F238E27FC236}">
              <a16:creationId xmlns:a16="http://schemas.microsoft.com/office/drawing/2014/main" id="{6F68C12A-B914-4DD0-9859-A74A984F0614}"/>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101" name="n_1mainValue【体育館・プール】&#10;有形固定資産減価償却率">
          <a:extLst>
            <a:ext uri="{FF2B5EF4-FFF2-40B4-BE49-F238E27FC236}">
              <a16:creationId xmlns:a16="http://schemas.microsoft.com/office/drawing/2014/main" id="{518B3807-FD20-4A55-AA8E-A9297D0916F2}"/>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102" name="n_2mainValue【体育館・プール】&#10;有形固定資産減価償却率">
          <a:extLst>
            <a:ext uri="{FF2B5EF4-FFF2-40B4-BE49-F238E27FC236}">
              <a16:creationId xmlns:a16="http://schemas.microsoft.com/office/drawing/2014/main" id="{A8998F7D-E812-44F8-AD3D-C04E9875AA56}"/>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103" name="n_3mainValue【体育館・プール】&#10;有形固定資産減価償却率">
          <a:extLst>
            <a:ext uri="{FF2B5EF4-FFF2-40B4-BE49-F238E27FC236}">
              <a16:creationId xmlns:a16="http://schemas.microsoft.com/office/drawing/2014/main" id="{4AA6299A-1ED4-400A-8982-95A3A8135418}"/>
            </a:ext>
          </a:extLst>
        </xdr:cNvPr>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C5D4C616-A4FE-4371-A183-47CBBA1E77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D04CCBFD-D712-4D61-90A6-F83F85699A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CDA17E23-203E-4F8C-8517-08034DAE11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9039F0E3-1700-4FBD-AC39-8DA31A87F4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CF5F3D2E-7518-4ACE-8AF8-590CBE55AB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6FB82654-6106-42F3-BB31-CB6571877E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2EEC78E3-792F-4408-AA9C-AC93D906FE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7C81C370-1610-46D0-AAD8-BC80187586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114135E2-AACA-47B3-B15F-200B205B0C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5DF341F6-CA6F-421A-B94D-1E8D51642B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E05069A3-BC3C-47AC-94DB-D945EDD9E15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A7E170D4-338A-4703-A1C2-909CF5221F7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16B88CF3-327B-4600-910A-5004849B5AE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003727D0-99A3-4A2D-BA5A-E1B89FB1686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3B6DC2E1-43C3-4D64-B8F1-A447D03A8E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EE516D10-2EF6-4490-84DC-D60023559F0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5444FFF9-3AFC-4113-A7E7-5082B6FCA32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D8AC51EA-08D7-467F-A8B4-6A6B1FED7E1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0CA651FA-DC68-4A44-8FDA-3EE526B2BA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F85BDBA5-15FA-42DB-AA16-D5A374AB399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78420078-620A-496E-8C3B-2B608386C89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90ADA0C9-B7FC-4136-98DC-8E17586BE55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CFF0F4A-DC1D-40E0-929C-00CA4126CF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6477D4CE-CFD7-44A9-B4E6-EF7929AAAC1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38B1E328-84B4-4A8D-9BCD-F657ECD5D6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a:extLst>
            <a:ext uri="{FF2B5EF4-FFF2-40B4-BE49-F238E27FC236}">
              <a16:creationId xmlns:a16="http://schemas.microsoft.com/office/drawing/2014/main" id="{0CF8C3D1-24DE-4D78-A11D-EC730C6F9F28}"/>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a:extLst>
            <a:ext uri="{FF2B5EF4-FFF2-40B4-BE49-F238E27FC236}">
              <a16:creationId xmlns:a16="http://schemas.microsoft.com/office/drawing/2014/main" id="{10D2F772-BF0E-4C91-82B1-1829661B84BC}"/>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a:extLst>
            <a:ext uri="{FF2B5EF4-FFF2-40B4-BE49-F238E27FC236}">
              <a16:creationId xmlns:a16="http://schemas.microsoft.com/office/drawing/2014/main" id="{63AE962B-CEAB-418F-A423-54B0DBD7104B}"/>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a:extLst>
            <a:ext uri="{FF2B5EF4-FFF2-40B4-BE49-F238E27FC236}">
              <a16:creationId xmlns:a16="http://schemas.microsoft.com/office/drawing/2014/main" id="{F6F4F11F-8772-4DB1-BB6E-59C824529536}"/>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a:extLst>
            <a:ext uri="{FF2B5EF4-FFF2-40B4-BE49-F238E27FC236}">
              <a16:creationId xmlns:a16="http://schemas.microsoft.com/office/drawing/2014/main" id="{943E9A25-CFAB-4996-8E69-CE666EF6B515}"/>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4" name="【体育館・プール】&#10;一人当たり面積平均値テキスト">
          <a:extLst>
            <a:ext uri="{FF2B5EF4-FFF2-40B4-BE49-F238E27FC236}">
              <a16:creationId xmlns:a16="http://schemas.microsoft.com/office/drawing/2014/main" id="{A5B46FE7-0EA9-4265-82BF-5761207C5D80}"/>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a:extLst>
            <a:ext uri="{FF2B5EF4-FFF2-40B4-BE49-F238E27FC236}">
              <a16:creationId xmlns:a16="http://schemas.microsoft.com/office/drawing/2014/main" id="{D86B95F8-0441-4F2D-9EC8-9F390B80EDED}"/>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a:extLst>
            <a:ext uri="{FF2B5EF4-FFF2-40B4-BE49-F238E27FC236}">
              <a16:creationId xmlns:a16="http://schemas.microsoft.com/office/drawing/2014/main" id="{601E2811-5396-4D7D-BE4F-AC3A089AFDDD}"/>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a:extLst>
            <a:ext uri="{FF2B5EF4-FFF2-40B4-BE49-F238E27FC236}">
              <a16:creationId xmlns:a16="http://schemas.microsoft.com/office/drawing/2014/main" id="{F4E1635D-013B-4DAB-9623-5CB9108C736C}"/>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a:extLst>
            <a:ext uri="{FF2B5EF4-FFF2-40B4-BE49-F238E27FC236}">
              <a16:creationId xmlns:a16="http://schemas.microsoft.com/office/drawing/2014/main" id="{43786E1A-412C-4CDF-ADE7-BF70E80912D9}"/>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a:extLst>
            <a:ext uri="{FF2B5EF4-FFF2-40B4-BE49-F238E27FC236}">
              <a16:creationId xmlns:a16="http://schemas.microsoft.com/office/drawing/2014/main" id="{60EE8207-BD02-4491-BBA4-F8CBF3252756}"/>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A14C9FA-62F8-4C90-9326-F373B53E59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CC09B71-BD78-424E-B95D-468AD2C17D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2E56622-0342-4625-A7D4-B2477A0E85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F44B95D-4B28-4B99-B98D-DEC473B6B3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43E99CC-2D90-4DEF-B599-DA6635F799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96810</xdr:rowOff>
    </xdr:from>
    <xdr:to>
      <xdr:col>55</xdr:col>
      <xdr:colOff>50800</xdr:colOff>
      <xdr:row>64</xdr:row>
      <xdr:rowOff>26960</xdr:rowOff>
    </xdr:to>
    <xdr:sp macro="" textlink="">
      <xdr:nvSpPr>
        <xdr:cNvPr id="145" name="楕円 144">
          <a:extLst>
            <a:ext uri="{FF2B5EF4-FFF2-40B4-BE49-F238E27FC236}">
              <a16:creationId xmlns:a16="http://schemas.microsoft.com/office/drawing/2014/main" id="{BB526CA7-5252-4D7E-A451-306F33374FBB}"/>
            </a:ext>
          </a:extLst>
        </xdr:cNvPr>
        <xdr:cNvSpPr/>
      </xdr:nvSpPr>
      <xdr:spPr>
        <a:xfrm>
          <a:off x="10426700" y="108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75237</xdr:rowOff>
    </xdr:from>
    <xdr:ext cx="469744" cy="259045"/>
    <xdr:sp macro="" textlink="">
      <xdr:nvSpPr>
        <xdr:cNvPr id="146" name="【体育館・プール】&#10;一人当たり面積該当値テキスト">
          <a:extLst>
            <a:ext uri="{FF2B5EF4-FFF2-40B4-BE49-F238E27FC236}">
              <a16:creationId xmlns:a16="http://schemas.microsoft.com/office/drawing/2014/main" id="{7273CE74-85E1-4DB9-A06E-B4635CCB31EF}"/>
            </a:ext>
          </a:extLst>
        </xdr:cNvPr>
        <xdr:cNvSpPr txBox="1"/>
      </xdr:nvSpPr>
      <xdr:spPr>
        <a:xfrm>
          <a:off x="10515600" y="108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97137</xdr:rowOff>
    </xdr:from>
    <xdr:to>
      <xdr:col>50</xdr:col>
      <xdr:colOff>165100</xdr:colOff>
      <xdr:row>64</xdr:row>
      <xdr:rowOff>27287</xdr:rowOff>
    </xdr:to>
    <xdr:sp macro="" textlink="">
      <xdr:nvSpPr>
        <xdr:cNvPr id="147" name="楕円 146">
          <a:extLst>
            <a:ext uri="{FF2B5EF4-FFF2-40B4-BE49-F238E27FC236}">
              <a16:creationId xmlns:a16="http://schemas.microsoft.com/office/drawing/2014/main" id="{FE708604-7899-4BED-BD03-D486B0F474F1}"/>
            </a:ext>
          </a:extLst>
        </xdr:cNvPr>
        <xdr:cNvSpPr/>
      </xdr:nvSpPr>
      <xdr:spPr>
        <a:xfrm>
          <a:off x="9588500" y="10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147610</xdr:rowOff>
    </xdr:from>
    <xdr:to>
      <xdr:col>55</xdr:col>
      <xdr:colOff>0</xdr:colOff>
      <xdr:row>63</xdr:row>
      <xdr:rowOff>147937</xdr:rowOff>
    </xdr:to>
    <xdr:cxnSp macro="">
      <xdr:nvCxnSpPr>
        <xdr:cNvPr id="148" name="直線コネクタ 147">
          <a:extLst>
            <a:ext uri="{FF2B5EF4-FFF2-40B4-BE49-F238E27FC236}">
              <a16:creationId xmlns:a16="http://schemas.microsoft.com/office/drawing/2014/main" id="{328B421F-B926-448B-B4A9-23E9350B6AF2}"/>
            </a:ext>
          </a:extLst>
        </xdr:cNvPr>
        <xdr:cNvCxnSpPr/>
      </xdr:nvCxnSpPr>
      <xdr:spPr>
        <a:xfrm flipV="1">
          <a:off x="9639300" y="1094896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96484</xdr:rowOff>
    </xdr:from>
    <xdr:to>
      <xdr:col>46</xdr:col>
      <xdr:colOff>38100</xdr:colOff>
      <xdr:row>64</xdr:row>
      <xdr:rowOff>26634</xdr:rowOff>
    </xdr:to>
    <xdr:sp macro="" textlink="">
      <xdr:nvSpPr>
        <xdr:cNvPr id="149" name="楕円 148">
          <a:extLst>
            <a:ext uri="{FF2B5EF4-FFF2-40B4-BE49-F238E27FC236}">
              <a16:creationId xmlns:a16="http://schemas.microsoft.com/office/drawing/2014/main" id="{29A7A385-10B9-4826-8D20-B11EEBA6A97A}"/>
            </a:ext>
          </a:extLst>
        </xdr:cNvPr>
        <xdr:cNvSpPr/>
      </xdr:nvSpPr>
      <xdr:spPr>
        <a:xfrm>
          <a:off x="8699500" y="10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147284</xdr:rowOff>
    </xdr:from>
    <xdr:to>
      <xdr:col>50</xdr:col>
      <xdr:colOff>114300</xdr:colOff>
      <xdr:row>63</xdr:row>
      <xdr:rowOff>147937</xdr:rowOff>
    </xdr:to>
    <xdr:cxnSp macro="">
      <xdr:nvCxnSpPr>
        <xdr:cNvPr id="150" name="直線コネクタ 149">
          <a:extLst>
            <a:ext uri="{FF2B5EF4-FFF2-40B4-BE49-F238E27FC236}">
              <a16:creationId xmlns:a16="http://schemas.microsoft.com/office/drawing/2014/main" id="{E53B042A-E5E4-4980-B788-D8299C05F024}"/>
            </a:ext>
          </a:extLst>
        </xdr:cNvPr>
        <xdr:cNvCxnSpPr/>
      </xdr:nvCxnSpPr>
      <xdr:spPr>
        <a:xfrm>
          <a:off x="8750300" y="1094863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95177</xdr:rowOff>
    </xdr:from>
    <xdr:to>
      <xdr:col>41</xdr:col>
      <xdr:colOff>101600</xdr:colOff>
      <xdr:row>64</xdr:row>
      <xdr:rowOff>25327</xdr:rowOff>
    </xdr:to>
    <xdr:sp macro="" textlink="">
      <xdr:nvSpPr>
        <xdr:cNvPr id="151" name="楕円 150">
          <a:extLst>
            <a:ext uri="{FF2B5EF4-FFF2-40B4-BE49-F238E27FC236}">
              <a16:creationId xmlns:a16="http://schemas.microsoft.com/office/drawing/2014/main" id="{9B59CDD3-2B48-4999-AD4F-E5AE2D18B3C9}"/>
            </a:ext>
          </a:extLst>
        </xdr:cNvPr>
        <xdr:cNvSpPr/>
      </xdr:nvSpPr>
      <xdr:spPr>
        <a:xfrm>
          <a:off x="7810500" y="108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145977</xdr:rowOff>
    </xdr:from>
    <xdr:to>
      <xdr:col>45</xdr:col>
      <xdr:colOff>177800</xdr:colOff>
      <xdr:row>63</xdr:row>
      <xdr:rowOff>147284</xdr:rowOff>
    </xdr:to>
    <xdr:cxnSp macro="">
      <xdr:nvCxnSpPr>
        <xdr:cNvPr id="152" name="直線コネクタ 151">
          <a:extLst>
            <a:ext uri="{FF2B5EF4-FFF2-40B4-BE49-F238E27FC236}">
              <a16:creationId xmlns:a16="http://schemas.microsoft.com/office/drawing/2014/main" id="{2CE7B030-5959-4209-8A7E-8AED8593C64F}"/>
            </a:ext>
          </a:extLst>
        </xdr:cNvPr>
        <xdr:cNvCxnSpPr/>
      </xdr:nvCxnSpPr>
      <xdr:spPr>
        <a:xfrm>
          <a:off x="7861300" y="1094732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a:extLst>
            <a:ext uri="{FF2B5EF4-FFF2-40B4-BE49-F238E27FC236}">
              <a16:creationId xmlns:a16="http://schemas.microsoft.com/office/drawing/2014/main" id="{D44997F3-8A04-4161-AF05-930FC93AFD4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a:extLst>
            <a:ext uri="{FF2B5EF4-FFF2-40B4-BE49-F238E27FC236}">
              <a16:creationId xmlns:a16="http://schemas.microsoft.com/office/drawing/2014/main" id="{98C8DC6A-3DBB-4EF7-96DE-ADB08ECDC8F9}"/>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a:extLst>
            <a:ext uri="{FF2B5EF4-FFF2-40B4-BE49-F238E27FC236}">
              <a16:creationId xmlns:a16="http://schemas.microsoft.com/office/drawing/2014/main" id="{4B91D586-6C3A-458B-96AF-D54FACB845FF}"/>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a:extLst>
            <a:ext uri="{FF2B5EF4-FFF2-40B4-BE49-F238E27FC236}">
              <a16:creationId xmlns:a16="http://schemas.microsoft.com/office/drawing/2014/main" id="{24627BC7-5DF4-4603-A62B-747EFF39D5A5}"/>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18414</xdr:rowOff>
    </xdr:from>
    <xdr:ext cx="469744" cy="259045"/>
    <xdr:sp macro="" textlink="">
      <xdr:nvSpPr>
        <xdr:cNvPr id="157" name="n_1mainValue【体育館・プール】&#10;一人当たり面積">
          <a:extLst>
            <a:ext uri="{FF2B5EF4-FFF2-40B4-BE49-F238E27FC236}">
              <a16:creationId xmlns:a16="http://schemas.microsoft.com/office/drawing/2014/main" id="{EBC41B44-78B4-4054-8C1F-7AD4F0BF1D7F}"/>
            </a:ext>
          </a:extLst>
        </xdr:cNvPr>
        <xdr:cNvSpPr txBox="1"/>
      </xdr:nvSpPr>
      <xdr:spPr>
        <a:xfrm>
          <a:off x="9391727" y="1099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17761</xdr:rowOff>
    </xdr:from>
    <xdr:ext cx="469744" cy="259045"/>
    <xdr:sp macro="" textlink="">
      <xdr:nvSpPr>
        <xdr:cNvPr id="158" name="n_2mainValue【体育館・プール】&#10;一人当たり面積">
          <a:extLst>
            <a:ext uri="{FF2B5EF4-FFF2-40B4-BE49-F238E27FC236}">
              <a16:creationId xmlns:a16="http://schemas.microsoft.com/office/drawing/2014/main" id="{3BA9C7EB-F9FF-453D-A687-F2067DC3FE87}"/>
            </a:ext>
          </a:extLst>
        </xdr:cNvPr>
        <xdr:cNvSpPr txBox="1"/>
      </xdr:nvSpPr>
      <xdr:spPr>
        <a:xfrm>
          <a:off x="8515427" y="109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16454</xdr:rowOff>
    </xdr:from>
    <xdr:ext cx="469744" cy="259045"/>
    <xdr:sp macro="" textlink="">
      <xdr:nvSpPr>
        <xdr:cNvPr id="159" name="n_3mainValue【体育館・プール】&#10;一人当たり面積">
          <a:extLst>
            <a:ext uri="{FF2B5EF4-FFF2-40B4-BE49-F238E27FC236}">
              <a16:creationId xmlns:a16="http://schemas.microsoft.com/office/drawing/2014/main" id="{39252D4F-3FC5-487B-9981-4D8B2ADE19F7}"/>
            </a:ext>
          </a:extLst>
        </xdr:cNvPr>
        <xdr:cNvSpPr txBox="1"/>
      </xdr:nvSpPr>
      <xdr:spPr>
        <a:xfrm>
          <a:off x="7626427" y="109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D50A5E00-E335-437B-9B68-7CDE69F5A3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C5D89F8F-EDC7-40C9-BE97-E8927F6049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867276D9-300A-4F69-928E-5CEB2FE307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A805337E-D986-4610-B1BE-A46995A02F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4BBD7701-1B23-49DB-A94A-3239386291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381000C7-A67A-48A6-B94C-DF8C5F78AB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5DA3ECC8-69C9-42C6-BEFA-A081FF0E54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D9ECF56C-8309-4F91-A1C4-C050EA41C55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F4D917DE-4B88-46FD-90B1-1EF21B44AB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47A2C6B8-5437-4C19-B6C6-2CCDE4F82C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BABF75F-230C-423A-9A2F-3B93D3A83D2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ACF27C63-8AC8-44C6-8A82-48E992C532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6A68B752-A70E-4C31-A954-1FA77CFDF6B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A257768-0505-4B05-B47E-936CD8F1080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CFD3B56C-B9C6-4EAA-B961-C57D9AB2D1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5CFBDF89-ED7B-4200-8D42-1F94A3F79B4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1702604C-DE1E-4484-A84B-C1D8322EB5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C573C211-FC80-41BD-B790-6F0B86349CC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D3E5272B-217F-4417-B6DC-3C2DC7CCAA2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695200C7-9D9E-400A-958A-2C5CDD58151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a:extLst>
            <a:ext uri="{FF2B5EF4-FFF2-40B4-BE49-F238E27FC236}">
              <a16:creationId xmlns:a16="http://schemas.microsoft.com/office/drawing/2014/main" id="{6FFD4D01-70C5-46E5-9351-DCA87D6F4EB6}"/>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1016CCFA-EEFF-474E-8561-B32BE2BAC2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845A59EA-B57A-4613-B18A-95ADB1CDD8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a:extLst>
            <a:ext uri="{FF2B5EF4-FFF2-40B4-BE49-F238E27FC236}">
              <a16:creationId xmlns:a16="http://schemas.microsoft.com/office/drawing/2014/main" id="{31466763-D281-4D29-8242-8EAE1BF5BC67}"/>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3AC20D36-BFBF-4BA5-A14D-942BFD059177}"/>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a:extLst>
            <a:ext uri="{FF2B5EF4-FFF2-40B4-BE49-F238E27FC236}">
              <a16:creationId xmlns:a16="http://schemas.microsoft.com/office/drawing/2014/main" id="{7D3EBE43-A6B2-49A7-B950-F72F47FB575E}"/>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a:extLst>
            <a:ext uri="{FF2B5EF4-FFF2-40B4-BE49-F238E27FC236}">
              <a16:creationId xmlns:a16="http://schemas.microsoft.com/office/drawing/2014/main" id="{FAE9A4A3-C0D4-4869-8322-A0165DB67372}"/>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a:extLst>
            <a:ext uri="{FF2B5EF4-FFF2-40B4-BE49-F238E27FC236}">
              <a16:creationId xmlns:a16="http://schemas.microsoft.com/office/drawing/2014/main" id="{2969EF01-8F1D-439A-8FF3-A5EA6E8DA97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6F2BDF03-7CCC-4422-8A7E-2C244500CED1}"/>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a:extLst>
            <a:ext uri="{FF2B5EF4-FFF2-40B4-BE49-F238E27FC236}">
              <a16:creationId xmlns:a16="http://schemas.microsoft.com/office/drawing/2014/main" id="{CB5E3795-5C22-4B15-A024-B294D6E35CA2}"/>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a:extLst>
            <a:ext uri="{FF2B5EF4-FFF2-40B4-BE49-F238E27FC236}">
              <a16:creationId xmlns:a16="http://schemas.microsoft.com/office/drawing/2014/main" id="{1DFE5129-0155-4B91-B126-0E4491E1373A}"/>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a:extLst>
            <a:ext uri="{FF2B5EF4-FFF2-40B4-BE49-F238E27FC236}">
              <a16:creationId xmlns:a16="http://schemas.microsoft.com/office/drawing/2014/main" id="{5575AADD-03AE-4171-A2BC-1EBF4BA1E2EF}"/>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a:extLst>
            <a:ext uri="{FF2B5EF4-FFF2-40B4-BE49-F238E27FC236}">
              <a16:creationId xmlns:a16="http://schemas.microsoft.com/office/drawing/2014/main" id="{319F457C-BC36-448A-9C1D-75F16F30D268}"/>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a:extLst>
            <a:ext uri="{FF2B5EF4-FFF2-40B4-BE49-F238E27FC236}">
              <a16:creationId xmlns:a16="http://schemas.microsoft.com/office/drawing/2014/main" id="{53F076AE-5D6E-4098-91C0-A8601AEFCCB4}"/>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172D40C-9BDA-4B2D-B908-D9AF3E161E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E82CD721-23C3-4BE0-AD4D-D366179008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80A8D4E0-8351-4376-AFEB-F232C9F3B4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648179B-5D97-4D65-92AF-9F43849660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F7C218A-19AB-4E93-84C2-C27CD78832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88900</xdr:rowOff>
    </xdr:from>
    <xdr:to>
      <xdr:col>24</xdr:col>
      <xdr:colOff>114300</xdr:colOff>
      <xdr:row>82</xdr:row>
      <xdr:rowOff>19050</xdr:rowOff>
    </xdr:to>
    <xdr:sp macro="" textlink="">
      <xdr:nvSpPr>
        <xdr:cNvPr id="199" name="楕円 198">
          <a:extLst>
            <a:ext uri="{FF2B5EF4-FFF2-40B4-BE49-F238E27FC236}">
              <a16:creationId xmlns:a16="http://schemas.microsoft.com/office/drawing/2014/main" id="{28E99B05-D209-49AC-B9FC-69729DC48B95}"/>
            </a:ext>
          </a:extLst>
        </xdr:cNvPr>
        <xdr:cNvSpPr/>
      </xdr:nvSpPr>
      <xdr:spPr>
        <a:xfrm>
          <a:off x="45847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2EEE64A3-99F9-4D2A-B47A-0FAF1B1BB093}"/>
            </a:ext>
          </a:extLst>
        </xdr:cNvPr>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01" name="楕円 200">
          <a:extLst>
            <a:ext uri="{FF2B5EF4-FFF2-40B4-BE49-F238E27FC236}">
              <a16:creationId xmlns:a16="http://schemas.microsoft.com/office/drawing/2014/main" id="{88E6D130-CCAF-414B-9F5A-532D9260EAFA}"/>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139700</xdr:rowOff>
    </xdr:to>
    <xdr:cxnSp macro="">
      <xdr:nvCxnSpPr>
        <xdr:cNvPr id="202" name="直線コネクタ 201">
          <a:extLst>
            <a:ext uri="{FF2B5EF4-FFF2-40B4-BE49-F238E27FC236}">
              <a16:creationId xmlns:a16="http://schemas.microsoft.com/office/drawing/2014/main" id="{0167B7C8-F174-4096-AE23-7D00DB27069F}"/>
            </a:ext>
          </a:extLst>
        </xdr:cNvPr>
        <xdr:cNvCxnSpPr/>
      </xdr:nvCxnSpPr>
      <xdr:spPr>
        <a:xfrm>
          <a:off x="3797300" y="1397508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203" name="楕円 202">
          <a:extLst>
            <a:ext uri="{FF2B5EF4-FFF2-40B4-BE49-F238E27FC236}">
              <a16:creationId xmlns:a16="http://schemas.microsoft.com/office/drawing/2014/main" id="{9F7CF9B3-75A4-48A6-A705-0CA125577281}"/>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87630</xdr:rowOff>
    </xdr:to>
    <xdr:cxnSp macro="">
      <xdr:nvCxnSpPr>
        <xdr:cNvPr id="204" name="直線コネクタ 203">
          <a:extLst>
            <a:ext uri="{FF2B5EF4-FFF2-40B4-BE49-F238E27FC236}">
              <a16:creationId xmlns:a16="http://schemas.microsoft.com/office/drawing/2014/main" id="{6A731E6B-70B2-47AC-ADA7-FD544A44CCAC}"/>
            </a:ext>
          </a:extLst>
        </xdr:cNvPr>
        <xdr:cNvCxnSpPr/>
      </xdr:nvCxnSpPr>
      <xdr:spPr>
        <a:xfrm>
          <a:off x="2908300" y="13921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20320</xdr:rowOff>
    </xdr:from>
    <xdr:to>
      <xdr:col>10</xdr:col>
      <xdr:colOff>165100</xdr:colOff>
      <xdr:row>81</xdr:row>
      <xdr:rowOff>121920</xdr:rowOff>
    </xdr:to>
    <xdr:sp macro="" textlink="">
      <xdr:nvSpPr>
        <xdr:cNvPr id="205" name="楕円 204">
          <a:extLst>
            <a:ext uri="{FF2B5EF4-FFF2-40B4-BE49-F238E27FC236}">
              <a16:creationId xmlns:a16="http://schemas.microsoft.com/office/drawing/2014/main" id="{BB41E425-F0AD-4C31-99B5-C5E39E331E26}"/>
            </a:ext>
          </a:extLst>
        </xdr:cNvPr>
        <xdr:cNvSpPr/>
      </xdr:nvSpPr>
      <xdr:spPr>
        <a:xfrm>
          <a:off x="19685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71120</xdr:rowOff>
    </xdr:to>
    <xdr:cxnSp macro="">
      <xdr:nvCxnSpPr>
        <xdr:cNvPr id="206" name="直線コネクタ 205">
          <a:extLst>
            <a:ext uri="{FF2B5EF4-FFF2-40B4-BE49-F238E27FC236}">
              <a16:creationId xmlns:a16="http://schemas.microsoft.com/office/drawing/2014/main" id="{31A3C4C5-B2A5-4898-9F68-41B04045AFBC}"/>
            </a:ext>
          </a:extLst>
        </xdr:cNvPr>
        <xdr:cNvCxnSpPr/>
      </xdr:nvCxnSpPr>
      <xdr:spPr>
        <a:xfrm flipV="1">
          <a:off x="2019300" y="139217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a:extLst>
            <a:ext uri="{FF2B5EF4-FFF2-40B4-BE49-F238E27FC236}">
              <a16:creationId xmlns:a16="http://schemas.microsoft.com/office/drawing/2014/main" id="{BA72039D-83FE-495D-89F9-634DAE28E128}"/>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a:extLst>
            <a:ext uri="{FF2B5EF4-FFF2-40B4-BE49-F238E27FC236}">
              <a16:creationId xmlns:a16="http://schemas.microsoft.com/office/drawing/2014/main" id="{98BCEA88-C797-4A7E-AD72-DE53D46EB9E2}"/>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a:extLst>
            <a:ext uri="{FF2B5EF4-FFF2-40B4-BE49-F238E27FC236}">
              <a16:creationId xmlns:a16="http://schemas.microsoft.com/office/drawing/2014/main" id="{84DC1526-58C8-465F-B099-C13CB19261FB}"/>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a:extLst>
            <a:ext uri="{FF2B5EF4-FFF2-40B4-BE49-F238E27FC236}">
              <a16:creationId xmlns:a16="http://schemas.microsoft.com/office/drawing/2014/main" id="{6B0F4B19-D62E-4C27-83A0-A8B8473485D1}"/>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129557</xdr:rowOff>
    </xdr:from>
    <xdr:ext cx="405111" cy="259045"/>
    <xdr:sp macro="" textlink="">
      <xdr:nvSpPr>
        <xdr:cNvPr id="211" name="n_1mainValue【福祉施設】&#10;有形固定資産減価償却率">
          <a:extLst>
            <a:ext uri="{FF2B5EF4-FFF2-40B4-BE49-F238E27FC236}">
              <a16:creationId xmlns:a16="http://schemas.microsoft.com/office/drawing/2014/main" id="{328C75FF-D086-4B5D-B81F-DD421368E98D}"/>
            </a:ext>
          </a:extLst>
        </xdr:cNvPr>
        <xdr:cNvSpPr txBox="1"/>
      </xdr:nvSpPr>
      <xdr:spPr>
        <a:xfrm>
          <a:off x="35820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76216</xdr:rowOff>
    </xdr:from>
    <xdr:ext cx="405111" cy="259045"/>
    <xdr:sp macro="" textlink="">
      <xdr:nvSpPr>
        <xdr:cNvPr id="212" name="n_2mainValue【福祉施設】&#10;有形固定資産減価償却率">
          <a:extLst>
            <a:ext uri="{FF2B5EF4-FFF2-40B4-BE49-F238E27FC236}">
              <a16:creationId xmlns:a16="http://schemas.microsoft.com/office/drawing/2014/main" id="{D264E672-0BAD-4D2B-B28C-98750B54B607}"/>
            </a:ext>
          </a:extLst>
        </xdr:cNvPr>
        <xdr:cNvSpPr txBox="1"/>
      </xdr:nvSpPr>
      <xdr:spPr>
        <a:xfrm>
          <a:off x="2705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113047</xdr:rowOff>
    </xdr:from>
    <xdr:ext cx="405111" cy="259045"/>
    <xdr:sp macro="" textlink="">
      <xdr:nvSpPr>
        <xdr:cNvPr id="213" name="n_3mainValue【福祉施設】&#10;有形固定資産減価償却率">
          <a:extLst>
            <a:ext uri="{FF2B5EF4-FFF2-40B4-BE49-F238E27FC236}">
              <a16:creationId xmlns:a16="http://schemas.microsoft.com/office/drawing/2014/main" id="{13EA5A2C-32C9-4F44-B049-47959FD3CABA}"/>
            </a:ext>
          </a:extLst>
        </xdr:cNvPr>
        <xdr:cNvSpPr txBox="1"/>
      </xdr:nvSpPr>
      <xdr:spPr>
        <a:xfrm>
          <a:off x="1816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EC00B987-6768-484A-9894-5674D0B9A0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69265771-8987-4E7E-AC9B-4125924D54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853C4756-BA87-422D-B268-DCA29F90F8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B7DE068C-4FCE-465B-8302-B2C7F76474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F564B3C8-A69F-4C41-9FC2-890E7C66FA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8FC50C95-46CC-4548-8089-21DD5C14C2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9079736C-7F3D-4CE2-B179-AA925BFE91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28FD9024-8C75-4637-B33F-88CC3A60D4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D4D3AF84-09E4-49B8-A4F9-8BE8B9F1BC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69AFD86B-212E-4827-8F8E-50AC794EDA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a:extLst>
            <a:ext uri="{FF2B5EF4-FFF2-40B4-BE49-F238E27FC236}">
              <a16:creationId xmlns:a16="http://schemas.microsoft.com/office/drawing/2014/main" id="{0585A350-5B90-4A04-8778-F567C34E748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a:extLst>
            <a:ext uri="{FF2B5EF4-FFF2-40B4-BE49-F238E27FC236}">
              <a16:creationId xmlns:a16="http://schemas.microsoft.com/office/drawing/2014/main" id="{AA71FE18-A9C4-4032-81BC-77643EF2B8F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a:extLst>
            <a:ext uri="{FF2B5EF4-FFF2-40B4-BE49-F238E27FC236}">
              <a16:creationId xmlns:a16="http://schemas.microsoft.com/office/drawing/2014/main" id="{34350522-9EFE-4E22-8431-A7529275F82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a:extLst>
            <a:ext uri="{FF2B5EF4-FFF2-40B4-BE49-F238E27FC236}">
              <a16:creationId xmlns:a16="http://schemas.microsoft.com/office/drawing/2014/main" id="{0C52528D-4CE6-477F-A4E2-693F0EA007A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a:extLst>
            <a:ext uri="{FF2B5EF4-FFF2-40B4-BE49-F238E27FC236}">
              <a16:creationId xmlns:a16="http://schemas.microsoft.com/office/drawing/2014/main" id="{88150DEB-1860-4C73-AFF7-9F1A18C636D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a:extLst>
            <a:ext uri="{FF2B5EF4-FFF2-40B4-BE49-F238E27FC236}">
              <a16:creationId xmlns:a16="http://schemas.microsoft.com/office/drawing/2014/main" id="{C59763DF-FFDC-4E5A-A183-4FF8B947066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a:extLst>
            <a:ext uri="{FF2B5EF4-FFF2-40B4-BE49-F238E27FC236}">
              <a16:creationId xmlns:a16="http://schemas.microsoft.com/office/drawing/2014/main" id="{49B0C3D6-68EA-4B5C-BF18-9E5BFC82FC8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a:extLst>
            <a:ext uri="{FF2B5EF4-FFF2-40B4-BE49-F238E27FC236}">
              <a16:creationId xmlns:a16="http://schemas.microsoft.com/office/drawing/2014/main" id="{121599E8-B803-4057-B235-F4244C56AAB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a:extLst>
            <a:ext uri="{FF2B5EF4-FFF2-40B4-BE49-F238E27FC236}">
              <a16:creationId xmlns:a16="http://schemas.microsoft.com/office/drawing/2014/main" id="{165C095C-250C-4D0B-B960-335F60799B0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a:extLst>
            <a:ext uri="{FF2B5EF4-FFF2-40B4-BE49-F238E27FC236}">
              <a16:creationId xmlns:a16="http://schemas.microsoft.com/office/drawing/2014/main" id="{293EBC26-0EA1-4E4D-A27C-17762E7C509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a:extLst>
            <a:ext uri="{FF2B5EF4-FFF2-40B4-BE49-F238E27FC236}">
              <a16:creationId xmlns:a16="http://schemas.microsoft.com/office/drawing/2014/main" id="{814189B4-EF18-4209-96EE-04EE46B15A6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a:extLst>
            <a:ext uri="{FF2B5EF4-FFF2-40B4-BE49-F238E27FC236}">
              <a16:creationId xmlns:a16="http://schemas.microsoft.com/office/drawing/2014/main" id="{C4A14EA9-2D41-44BE-8D8A-6E5B7612078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6003829C-234F-4287-A5C6-A3DC87AF4E5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79AE8068-3D5B-4663-93E2-9012CAE822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752C84B7-D89A-404A-B5F3-E16559B878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a:extLst>
            <a:ext uri="{FF2B5EF4-FFF2-40B4-BE49-F238E27FC236}">
              <a16:creationId xmlns:a16="http://schemas.microsoft.com/office/drawing/2014/main" id="{395E5A14-9360-4A7B-B01D-02C7A21FC85F}"/>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a:extLst>
            <a:ext uri="{FF2B5EF4-FFF2-40B4-BE49-F238E27FC236}">
              <a16:creationId xmlns:a16="http://schemas.microsoft.com/office/drawing/2014/main" id="{FB321923-DA6F-456C-9055-E4DB05A0421E}"/>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a:extLst>
            <a:ext uri="{FF2B5EF4-FFF2-40B4-BE49-F238E27FC236}">
              <a16:creationId xmlns:a16="http://schemas.microsoft.com/office/drawing/2014/main" id="{27EC1AF2-0B17-41F5-8003-117CED5ABFA6}"/>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a:extLst>
            <a:ext uri="{FF2B5EF4-FFF2-40B4-BE49-F238E27FC236}">
              <a16:creationId xmlns:a16="http://schemas.microsoft.com/office/drawing/2014/main" id="{68270E0D-839C-418E-BA33-91E8E39FEBA2}"/>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a:extLst>
            <a:ext uri="{FF2B5EF4-FFF2-40B4-BE49-F238E27FC236}">
              <a16:creationId xmlns:a16="http://schemas.microsoft.com/office/drawing/2014/main" id="{9461CC6C-485F-441F-BE1B-A5F3EE6ABE08}"/>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44" name="【福祉施設】&#10;一人当たり面積平均値テキスト">
          <a:extLst>
            <a:ext uri="{FF2B5EF4-FFF2-40B4-BE49-F238E27FC236}">
              <a16:creationId xmlns:a16="http://schemas.microsoft.com/office/drawing/2014/main" id="{4261400E-1931-4606-A31F-49F6E4DF93C3}"/>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a:extLst>
            <a:ext uri="{FF2B5EF4-FFF2-40B4-BE49-F238E27FC236}">
              <a16:creationId xmlns:a16="http://schemas.microsoft.com/office/drawing/2014/main" id="{4A1E7B2B-D06A-431C-961F-CBF63E007BB7}"/>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a:extLst>
            <a:ext uri="{FF2B5EF4-FFF2-40B4-BE49-F238E27FC236}">
              <a16:creationId xmlns:a16="http://schemas.microsoft.com/office/drawing/2014/main" id="{7BBA07D2-E90D-4E76-BB5C-66CB977A550F}"/>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a:extLst>
            <a:ext uri="{FF2B5EF4-FFF2-40B4-BE49-F238E27FC236}">
              <a16:creationId xmlns:a16="http://schemas.microsoft.com/office/drawing/2014/main" id="{8084E576-D7BC-46C1-A62A-CBDD7CFECC0F}"/>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a:extLst>
            <a:ext uri="{FF2B5EF4-FFF2-40B4-BE49-F238E27FC236}">
              <a16:creationId xmlns:a16="http://schemas.microsoft.com/office/drawing/2014/main" id="{382D5B45-52C1-4DA5-8A3E-C200A20FB706}"/>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a:extLst>
            <a:ext uri="{FF2B5EF4-FFF2-40B4-BE49-F238E27FC236}">
              <a16:creationId xmlns:a16="http://schemas.microsoft.com/office/drawing/2014/main" id="{74850B8E-4A59-45A9-8FF7-AD9EE5B09D48}"/>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CB1CBD9-2069-478A-B2C4-066CC9747B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D7A4E9C-EE50-4FDD-B051-215873289B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D4C49FA-2FE2-4359-9854-B4BED769C5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088D0F8-1E51-4064-AE67-0C791A7967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FF535E9-92FF-4916-9FC0-DF28AAEE42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138503</xdr:rowOff>
    </xdr:from>
    <xdr:to>
      <xdr:col>55</xdr:col>
      <xdr:colOff>50800</xdr:colOff>
      <xdr:row>86</xdr:row>
      <xdr:rowOff>68653</xdr:rowOff>
    </xdr:to>
    <xdr:sp macro="" textlink="">
      <xdr:nvSpPr>
        <xdr:cNvPr id="255" name="楕円 254">
          <a:extLst>
            <a:ext uri="{FF2B5EF4-FFF2-40B4-BE49-F238E27FC236}">
              <a16:creationId xmlns:a16="http://schemas.microsoft.com/office/drawing/2014/main" id="{8D5C8750-8960-4470-AD65-17EE1915537E}"/>
            </a:ext>
          </a:extLst>
        </xdr:cNvPr>
        <xdr:cNvSpPr/>
      </xdr:nvSpPr>
      <xdr:spPr>
        <a:xfrm>
          <a:off x="10426700" y="147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116930</xdr:rowOff>
    </xdr:from>
    <xdr:ext cx="469744" cy="259045"/>
    <xdr:sp macro="" textlink="">
      <xdr:nvSpPr>
        <xdr:cNvPr id="256" name="【福祉施設】&#10;一人当たり面積該当値テキスト">
          <a:extLst>
            <a:ext uri="{FF2B5EF4-FFF2-40B4-BE49-F238E27FC236}">
              <a16:creationId xmlns:a16="http://schemas.microsoft.com/office/drawing/2014/main" id="{5B84F205-5B51-4961-9327-2115B26A66C1}"/>
            </a:ext>
          </a:extLst>
        </xdr:cNvPr>
        <xdr:cNvSpPr txBox="1"/>
      </xdr:nvSpPr>
      <xdr:spPr>
        <a:xfrm>
          <a:off x="10515600" y="146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138503</xdr:rowOff>
    </xdr:from>
    <xdr:to>
      <xdr:col>50</xdr:col>
      <xdr:colOff>165100</xdr:colOff>
      <xdr:row>86</xdr:row>
      <xdr:rowOff>68653</xdr:rowOff>
    </xdr:to>
    <xdr:sp macro="" textlink="">
      <xdr:nvSpPr>
        <xdr:cNvPr id="257" name="楕円 256">
          <a:extLst>
            <a:ext uri="{FF2B5EF4-FFF2-40B4-BE49-F238E27FC236}">
              <a16:creationId xmlns:a16="http://schemas.microsoft.com/office/drawing/2014/main" id="{D68AF850-F4DA-4F50-9734-2C83EFBECC46}"/>
            </a:ext>
          </a:extLst>
        </xdr:cNvPr>
        <xdr:cNvSpPr/>
      </xdr:nvSpPr>
      <xdr:spPr>
        <a:xfrm>
          <a:off x="9588500" y="147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17853</xdr:rowOff>
    </xdr:from>
    <xdr:to>
      <xdr:col>55</xdr:col>
      <xdr:colOff>0</xdr:colOff>
      <xdr:row>86</xdr:row>
      <xdr:rowOff>17853</xdr:rowOff>
    </xdr:to>
    <xdr:cxnSp macro="">
      <xdr:nvCxnSpPr>
        <xdr:cNvPr id="258" name="直線コネクタ 257">
          <a:extLst>
            <a:ext uri="{FF2B5EF4-FFF2-40B4-BE49-F238E27FC236}">
              <a16:creationId xmlns:a16="http://schemas.microsoft.com/office/drawing/2014/main" id="{8010CC92-CE8D-4076-B426-B610F8B429BA}"/>
            </a:ext>
          </a:extLst>
        </xdr:cNvPr>
        <xdr:cNvCxnSpPr/>
      </xdr:nvCxnSpPr>
      <xdr:spPr>
        <a:xfrm>
          <a:off x="9639300" y="14762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259" name="楕円 258">
          <a:extLst>
            <a:ext uri="{FF2B5EF4-FFF2-40B4-BE49-F238E27FC236}">
              <a16:creationId xmlns:a16="http://schemas.microsoft.com/office/drawing/2014/main" id="{2FA31353-FEB5-4899-9428-4813B060CADC}"/>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17853</xdr:rowOff>
    </xdr:to>
    <xdr:cxnSp macro="">
      <xdr:nvCxnSpPr>
        <xdr:cNvPr id="260" name="直線コネクタ 259">
          <a:extLst>
            <a:ext uri="{FF2B5EF4-FFF2-40B4-BE49-F238E27FC236}">
              <a16:creationId xmlns:a16="http://schemas.microsoft.com/office/drawing/2014/main" id="{AECC264C-390E-4D76-BED7-D02F8087C913}"/>
            </a:ext>
          </a:extLst>
        </xdr:cNvPr>
        <xdr:cNvCxnSpPr/>
      </xdr:nvCxnSpPr>
      <xdr:spPr>
        <a:xfrm>
          <a:off x="8750300" y="1476222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144055</xdr:rowOff>
    </xdr:from>
    <xdr:to>
      <xdr:col>41</xdr:col>
      <xdr:colOff>101600</xdr:colOff>
      <xdr:row>86</xdr:row>
      <xdr:rowOff>74205</xdr:rowOff>
    </xdr:to>
    <xdr:sp macro="" textlink="">
      <xdr:nvSpPr>
        <xdr:cNvPr id="261" name="楕円 260">
          <a:extLst>
            <a:ext uri="{FF2B5EF4-FFF2-40B4-BE49-F238E27FC236}">
              <a16:creationId xmlns:a16="http://schemas.microsoft.com/office/drawing/2014/main" id="{A1C52696-A059-4249-9008-96A6FAA4E053}"/>
            </a:ext>
          </a:extLst>
        </xdr:cNvPr>
        <xdr:cNvSpPr/>
      </xdr:nvSpPr>
      <xdr:spPr>
        <a:xfrm>
          <a:off x="7810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23405</xdr:rowOff>
    </xdr:to>
    <xdr:cxnSp macro="">
      <xdr:nvCxnSpPr>
        <xdr:cNvPr id="262" name="直線コネクタ 261">
          <a:extLst>
            <a:ext uri="{FF2B5EF4-FFF2-40B4-BE49-F238E27FC236}">
              <a16:creationId xmlns:a16="http://schemas.microsoft.com/office/drawing/2014/main" id="{141E575C-6815-4317-BC3C-BECF842C612D}"/>
            </a:ext>
          </a:extLst>
        </xdr:cNvPr>
        <xdr:cNvCxnSpPr/>
      </xdr:nvCxnSpPr>
      <xdr:spPr>
        <a:xfrm flipV="1">
          <a:off x="7861300" y="14762226"/>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4CE37538-3AE1-4499-AB99-7B897182690A}"/>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3FDA67CB-BE0A-46C1-AD09-8304B32FAD21}"/>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5" name="n_3aveValue【福祉施設】&#10;一人当たり面積">
          <a:extLst>
            <a:ext uri="{FF2B5EF4-FFF2-40B4-BE49-F238E27FC236}">
              <a16:creationId xmlns:a16="http://schemas.microsoft.com/office/drawing/2014/main" id="{48FEADBC-3DF5-4674-8C76-26737B864C76}"/>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a:extLst>
            <a:ext uri="{FF2B5EF4-FFF2-40B4-BE49-F238E27FC236}">
              <a16:creationId xmlns:a16="http://schemas.microsoft.com/office/drawing/2014/main" id="{7E14F813-2496-4702-847E-4C94D77FD525}"/>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59780</xdr:rowOff>
    </xdr:from>
    <xdr:ext cx="469744" cy="259045"/>
    <xdr:sp macro="" textlink="">
      <xdr:nvSpPr>
        <xdr:cNvPr id="267" name="n_1mainValue【福祉施設】&#10;一人当たり面積">
          <a:extLst>
            <a:ext uri="{FF2B5EF4-FFF2-40B4-BE49-F238E27FC236}">
              <a16:creationId xmlns:a16="http://schemas.microsoft.com/office/drawing/2014/main" id="{E0B1773F-90EB-449B-8E0D-E55F426E631E}"/>
            </a:ext>
          </a:extLst>
        </xdr:cNvPr>
        <xdr:cNvSpPr txBox="1"/>
      </xdr:nvSpPr>
      <xdr:spPr>
        <a:xfrm>
          <a:off x="9391727" y="148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268" name="n_2mainValue【福祉施設】&#10;一人当たり面積">
          <a:extLst>
            <a:ext uri="{FF2B5EF4-FFF2-40B4-BE49-F238E27FC236}">
              <a16:creationId xmlns:a16="http://schemas.microsoft.com/office/drawing/2014/main" id="{0C6306A5-A81C-4D5F-BA42-0F7F20F39F65}"/>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65332</xdr:rowOff>
    </xdr:from>
    <xdr:ext cx="469744" cy="259045"/>
    <xdr:sp macro="" textlink="">
      <xdr:nvSpPr>
        <xdr:cNvPr id="269" name="n_3mainValue【福祉施設】&#10;一人当たり面積">
          <a:extLst>
            <a:ext uri="{FF2B5EF4-FFF2-40B4-BE49-F238E27FC236}">
              <a16:creationId xmlns:a16="http://schemas.microsoft.com/office/drawing/2014/main" id="{5714B8BA-89AB-4456-8160-73FA55D3FFC1}"/>
            </a:ext>
          </a:extLst>
        </xdr:cNvPr>
        <xdr:cNvSpPr txBox="1"/>
      </xdr:nvSpPr>
      <xdr:spPr>
        <a:xfrm>
          <a:off x="76264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FC4A869B-B870-4157-9F56-865AE0B8C1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AB62657E-FA20-4FF9-BD4A-50465EE62E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66B45108-5874-4635-9FA6-080FF529A4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BD6F2BA-28FD-43A8-803A-24C72CB2A4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B4163B30-8D6C-4481-A728-BD0FDCA237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36D574CC-D2AC-46E7-AC99-E61098F92E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36D041EF-0899-4763-852B-3F4293613C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D2AC6A0B-50EF-40D7-9EC6-9D438523441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735E926C-8999-4939-9649-CD0A31ABA7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6E6B96BE-2D7A-4127-B488-700305F200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6B3E88F2-0F37-4EED-AFB7-07C796AE76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1EF14695-23E0-4CF8-A496-20CD1A6D1C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A8D7DB89-6903-466E-A335-4B7BB1351E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2647F417-6179-46B3-94CE-AC979BE84A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9438482F-B478-404F-804F-441EDCB2E4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FF4E3A55-19E5-42EC-A8A6-13C5957E31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66165C2A-950C-4767-A47D-67504034E9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A09F6F56-1FF5-4769-8072-8F7533C69B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13550262-58F9-4843-BDA1-BA3B6C4327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D25F40DD-CE1E-4B03-8710-35C0D823D9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F680F795-F140-4AC1-B9DE-4206641279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3BDA3920-D99B-4619-A1F0-52CB662FCF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742FFE99-76F4-4CE4-9C11-D6AEE8692C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F1288A5B-78ED-4D5A-8E67-47BA85EC6B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603B56F7-5261-45CD-BFB1-94576FD44C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DE5184D7-EA30-449E-ABC0-E1F1945C4A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6A082028-A285-42B5-8E2D-114C9CEA6C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818F496F-9A30-4756-8886-DE86EEA360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4A418EAA-88DF-448B-8310-D7F14F51647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1EA21327-6C3E-46D2-A820-167A6FB1B8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1508B85C-0C15-4F9A-AABA-2307032883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1F544425-C159-434B-A3A9-09E6F8CAEB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E070EA90-3867-44DE-AC48-14DEE999CA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954603E2-8407-4709-9283-6CAC7CEE1E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0268D45C-28F0-4418-814C-D6508AD2CB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F10082F7-F4B1-478F-B19E-5A08C9756DB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06830808-2A03-4E05-B697-82CC11A747F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8A60399E-3348-4CA4-8A34-A43629FC697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2719B5A6-D8DC-4A06-BD55-401EA452DB8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A118F7A2-116B-4023-8F73-E9268EBCFF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65E7565D-7F4D-459D-BA95-97052ECB46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7F16E4FB-4602-4E62-9B23-1273EC6952F8}"/>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29FB1E72-D972-4710-8685-BF75E94C10F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B7014AF8-DEBB-40F1-A051-EB256F28948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A804C44E-97FB-45AE-947C-510A7EBCACAA}"/>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15" name="直線コネクタ 314">
          <a:extLst>
            <a:ext uri="{FF2B5EF4-FFF2-40B4-BE49-F238E27FC236}">
              <a16:creationId xmlns:a16="http://schemas.microsoft.com/office/drawing/2014/main" id="{1E571146-A429-4D3C-A0E1-0BDF1C087C51}"/>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6C814468-F25C-4FF8-AA2B-B5128B71CFFE}"/>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7" name="フローチャート: 判断 316">
          <a:extLst>
            <a:ext uri="{FF2B5EF4-FFF2-40B4-BE49-F238E27FC236}">
              <a16:creationId xmlns:a16="http://schemas.microsoft.com/office/drawing/2014/main" id="{61C63A72-B5A4-4650-9F13-3A240704364E}"/>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18" name="フローチャート: 判断 317">
          <a:extLst>
            <a:ext uri="{FF2B5EF4-FFF2-40B4-BE49-F238E27FC236}">
              <a16:creationId xmlns:a16="http://schemas.microsoft.com/office/drawing/2014/main" id="{D7449B70-CB84-4B2A-BDA2-6799D01A95CB}"/>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19" name="フローチャート: 判断 318">
          <a:extLst>
            <a:ext uri="{FF2B5EF4-FFF2-40B4-BE49-F238E27FC236}">
              <a16:creationId xmlns:a16="http://schemas.microsoft.com/office/drawing/2014/main" id="{DB85A319-612D-4F21-8CC1-2A5898C45BC5}"/>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0" name="フローチャート: 判断 319">
          <a:extLst>
            <a:ext uri="{FF2B5EF4-FFF2-40B4-BE49-F238E27FC236}">
              <a16:creationId xmlns:a16="http://schemas.microsoft.com/office/drawing/2014/main" id="{DD83F0E1-3236-4BAD-8959-B845E540B3B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1" name="フローチャート: 判断 320">
          <a:extLst>
            <a:ext uri="{FF2B5EF4-FFF2-40B4-BE49-F238E27FC236}">
              <a16:creationId xmlns:a16="http://schemas.microsoft.com/office/drawing/2014/main" id="{C4DC3292-A9D2-4B9A-8FB5-34792F73A696}"/>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DEB08AD3-237C-4973-A1CD-D219AEE8C7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FA3598B8-916C-41E3-BB36-EC2F99FDBA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CF396FAD-F2BD-4F90-B991-E103EF8E1A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3038BECF-7B60-4F5B-AA4C-B0201FF9F6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692CD08A-3054-44C8-B188-516CD7B433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327" name="楕円 326">
          <a:extLst>
            <a:ext uri="{FF2B5EF4-FFF2-40B4-BE49-F238E27FC236}">
              <a16:creationId xmlns:a16="http://schemas.microsoft.com/office/drawing/2014/main" id="{5CCC9CC8-E735-4F2D-908C-CBCAB9BD3BAE}"/>
            </a:ext>
          </a:extLst>
        </xdr:cNvPr>
        <xdr:cNvSpPr/>
      </xdr:nvSpPr>
      <xdr:spPr>
        <a:xfrm>
          <a:off x="16268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E827E7FB-20A7-45C9-958B-6A44F9124CA4}"/>
            </a:ext>
          </a:extLst>
        </xdr:cNvPr>
        <xdr:cNvSpPr txBox="1"/>
      </xdr:nvSpPr>
      <xdr:spPr>
        <a:xfrm>
          <a:off x="16357600"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29" name="楕円 328">
          <a:extLst>
            <a:ext uri="{FF2B5EF4-FFF2-40B4-BE49-F238E27FC236}">
              <a16:creationId xmlns:a16="http://schemas.microsoft.com/office/drawing/2014/main" id="{63F1E509-EC5B-4987-8321-D035EEC9F70E}"/>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138249</xdr:rowOff>
    </xdr:to>
    <xdr:cxnSp macro="">
      <xdr:nvCxnSpPr>
        <xdr:cNvPr id="330" name="直線コネクタ 329">
          <a:extLst>
            <a:ext uri="{FF2B5EF4-FFF2-40B4-BE49-F238E27FC236}">
              <a16:creationId xmlns:a16="http://schemas.microsoft.com/office/drawing/2014/main" id="{8A3E6A93-E8DA-42AE-88BA-F90ECC4BCC54}"/>
            </a:ext>
          </a:extLst>
        </xdr:cNvPr>
        <xdr:cNvCxnSpPr/>
      </xdr:nvCxnSpPr>
      <xdr:spPr>
        <a:xfrm>
          <a:off x="15481300" y="69701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331" name="楕円 330">
          <a:extLst>
            <a:ext uri="{FF2B5EF4-FFF2-40B4-BE49-F238E27FC236}">
              <a16:creationId xmlns:a16="http://schemas.microsoft.com/office/drawing/2014/main" id="{F98C8418-014C-4D5D-AA7E-093FD1B40C30}"/>
            </a:ext>
          </a:extLst>
        </xdr:cNvPr>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112123</xdr:rowOff>
    </xdr:to>
    <xdr:cxnSp macro="">
      <xdr:nvCxnSpPr>
        <xdr:cNvPr id="332" name="直線コネクタ 331">
          <a:extLst>
            <a:ext uri="{FF2B5EF4-FFF2-40B4-BE49-F238E27FC236}">
              <a16:creationId xmlns:a16="http://schemas.microsoft.com/office/drawing/2014/main" id="{DA8FD16B-CA8D-4DED-93C4-591F628CC061}"/>
            </a:ext>
          </a:extLst>
        </xdr:cNvPr>
        <xdr:cNvCxnSpPr/>
      </xdr:nvCxnSpPr>
      <xdr:spPr>
        <a:xfrm>
          <a:off x="14592300" y="693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33" name="n_1aveValue【一般廃棄物処理施設】&#10;有形固定資産減価償却率">
          <a:extLst>
            <a:ext uri="{FF2B5EF4-FFF2-40B4-BE49-F238E27FC236}">
              <a16:creationId xmlns:a16="http://schemas.microsoft.com/office/drawing/2014/main" id="{13DD30BC-C755-4A9D-8CAD-571772B6395E}"/>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34" name="n_2aveValue【一般廃棄物処理施設】&#10;有形固定資産減価償却率">
          <a:extLst>
            <a:ext uri="{FF2B5EF4-FFF2-40B4-BE49-F238E27FC236}">
              <a16:creationId xmlns:a16="http://schemas.microsoft.com/office/drawing/2014/main" id="{CE2A431E-2A33-42FE-9395-DE12D6FEF117}"/>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35" name="n_3aveValue【一般廃棄物処理施設】&#10;有形固定資産減価償却率">
          <a:extLst>
            <a:ext uri="{FF2B5EF4-FFF2-40B4-BE49-F238E27FC236}">
              <a16:creationId xmlns:a16="http://schemas.microsoft.com/office/drawing/2014/main" id="{98804467-26C6-4E46-9924-6E581C5E0A3F}"/>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36" name="n_4aveValue【一般廃棄物処理施設】&#10;有形固定資産減価償却率">
          <a:extLst>
            <a:ext uri="{FF2B5EF4-FFF2-40B4-BE49-F238E27FC236}">
              <a16:creationId xmlns:a16="http://schemas.microsoft.com/office/drawing/2014/main" id="{8C53ABE0-7651-4158-AEDC-7FE23B88447E}"/>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37" name="n_1mainValue【一般廃棄物処理施設】&#10;有形固定資産減価償却率">
          <a:extLst>
            <a:ext uri="{FF2B5EF4-FFF2-40B4-BE49-F238E27FC236}">
              <a16:creationId xmlns:a16="http://schemas.microsoft.com/office/drawing/2014/main" id="{F2FAED07-7503-4BFF-98D9-1AF0374BD8DF}"/>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338" name="n_2mainValue【一般廃棄物処理施設】&#10;有形固定資産減価償却率">
          <a:extLst>
            <a:ext uri="{FF2B5EF4-FFF2-40B4-BE49-F238E27FC236}">
              <a16:creationId xmlns:a16="http://schemas.microsoft.com/office/drawing/2014/main" id="{95CE7CAD-6AB9-43D8-833E-BAB1D48A506D}"/>
            </a:ext>
          </a:extLst>
        </xdr:cNvPr>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7F6D341-2684-45A2-9E16-C36DE8B72A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3AD6F378-0B7A-4C41-BB9A-1DDBABB1C3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46A24D0D-9B50-421B-815F-DE59EBFD34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8C9ABD9F-EDBA-4F4A-9BFC-44B46F42A0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57F8E047-1B09-4945-B4BF-D13728B9EB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B3128995-5BA5-4DB3-A7F4-4F55009189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6CBDE06C-0421-46BF-B5AD-7BC712972F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EB834985-0F01-4F59-B0B4-18179894E3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4361C5F5-472C-4DF9-8044-1BD0C8EE74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BB312442-5125-4CD3-88D8-FFCAAC6318B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id="{95D35114-FE50-44A2-A666-CBB33DD7981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0" name="テキスト ボックス 349">
          <a:extLst>
            <a:ext uri="{FF2B5EF4-FFF2-40B4-BE49-F238E27FC236}">
              <a16:creationId xmlns:a16="http://schemas.microsoft.com/office/drawing/2014/main" id="{14E37722-46F9-4CE8-95AC-31E2C054F29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id="{40F35615-F2F4-4833-8685-7B21775F3FC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2" name="テキスト ボックス 351">
          <a:extLst>
            <a:ext uri="{FF2B5EF4-FFF2-40B4-BE49-F238E27FC236}">
              <a16:creationId xmlns:a16="http://schemas.microsoft.com/office/drawing/2014/main" id="{EFE28980-5B5B-4F39-9E64-2ED551F6562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id="{A3497249-DD55-4534-9466-BD72E42610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4" name="テキスト ボックス 353">
          <a:extLst>
            <a:ext uri="{FF2B5EF4-FFF2-40B4-BE49-F238E27FC236}">
              <a16:creationId xmlns:a16="http://schemas.microsoft.com/office/drawing/2014/main" id="{D352DBF3-D24A-41CB-8EFC-8A0B7BD2E86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id="{58BA193E-DE49-453A-8B4C-CC0DBF82751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6" name="テキスト ボックス 355">
          <a:extLst>
            <a:ext uri="{FF2B5EF4-FFF2-40B4-BE49-F238E27FC236}">
              <a16:creationId xmlns:a16="http://schemas.microsoft.com/office/drawing/2014/main" id="{05FAE7AD-AFF9-45CB-BED4-0AC124CC8F7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id="{C42C7606-98CC-48B5-8CC9-36F9A54DE7A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8" name="テキスト ボックス 357">
          <a:extLst>
            <a:ext uri="{FF2B5EF4-FFF2-40B4-BE49-F238E27FC236}">
              <a16:creationId xmlns:a16="http://schemas.microsoft.com/office/drawing/2014/main" id="{95139A6E-D6F2-4007-BF02-CE0B1484112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id="{DF2ABC4C-53E7-4FBB-BE73-2A2A95ED73E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0" name="テキスト ボックス 359">
          <a:extLst>
            <a:ext uri="{FF2B5EF4-FFF2-40B4-BE49-F238E27FC236}">
              <a16:creationId xmlns:a16="http://schemas.microsoft.com/office/drawing/2014/main" id="{123DF56E-75DF-49FE-AB66-D257FEEFD95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27242063-0764-4473-A005-8141C79E70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2" name="テキスト ボックス 361">
          <a:extLst>
            <a:ext uri="{FF2B5EF4-FFF2-40B4-BE49-F238E27FC236}">
              <a16:creationId xmlns:a16="http://schemas.microsoft.com/office/drawing/2014/main" id="{DCA97FCF-1985-4B89-ADB5-10385BB3984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a:extLst>
            <a:ext uri="{FF2B5EF4-FFF2-40B4-BE49-F238E27FC236}">
              <a16:creationId xmlns:a16="http://schemas.microsoft.com/office/drawing/2014/main" id="{7DC41458-917A-4AB0-9325-542495336E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64" name="直線コネクタ 363">
          <a:extLst>
            <a:ext uri="{FF2B5EF4-FFF2-40B4-BE49-F238E27FC236}">
              <a16:creationId xmlns:a16="http://schemas.microsoft.com/office/drawing/2014/main" id="{D9942CD4-01CB-4E39-871E-098922657602}"/>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65" name="【一般廃棄物処理施設】&#10;一人当たり有形固定資産（償却資産）額最小値テキスト">
          <a:extLst>
            <a:ext uri="{FF2B5EF4-FFF2-40B4-BE49-F238E27FC236}">
              <a16:creationId xmlns:a16="http://schemas.microsoft.com/office/drawing/2014/main" id="{B63563AB-19A9-444B-9297-8DE475F728C6}"/>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66" name="直線コネクタ 365">
          <a:extLst>
            <a:ext uri="{FF2B5EF4-FFF2-40B4-BE49-F238E27FC236}">
              <a16:creationId xmlns:a16="http://schemas.microsoft.com/office/drawing/2014/main" id="{0399C70B-02AE-43A2-BEC4-1CE8B0D369A9}"/>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67" name="【一般廃棄物処理施設】&#10;一人当たり有形固定資産（償却資産）額最大値テキスト">
          <a:extLst>
            <a:ext uri="{FF2B5EF4-FFF2-40B4-BE49-F238E27FC236}">
              <a16:creationId xmlns:a16="http://schemas.microsoft.com/office/drawing/2014/main" id="{C73FE2F9-E48D-4792-B351-78E9CD9A7D34}"/>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68" name="直線コネクタ 367">
          <a:extLst>
            <a:ext uri="{FF2B5EF4-FFF2-40B4-BE49-F238E27FC236}">
              <a16:creationId xmlns:a16="http://schemas.microsoft.com/office/drawing/2014/main" id="{D0915AFE-F8EB-4558-9CE2-A586CE7359AF}"/>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69" name="【一般廃棄物処理施設】&#10;一人当たり有形固定資産（償却資産）額平均値テキスト">
          <a:extLst>
            <a:ext uri="{FF2B5EF4-FFF2-40B4-BE49-F238E27FC236}">
              <a16:creationId xmlns:a16="http://schemas.microsoft.com/office/drawing/2014/main" id="{AD50315C-2834-4DB1-B51B-54AA4533D10C}"/>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0" name="フローチャート: 判断 369">
          <a:extLst>
            <a:ext uri="{FF2B5EF4-FFF2-40B4-BE49-F238E27FC236}">
              <a16:creationId xmlns:a16="http://schemas.microsoft.com/office/drawing/2014/main" id="{11D5884C-02D6-4235-A55D-8A2A84CF4569}"/>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1" name="フローチャート: 判断 370">
          <a:extLst>
            <a:ext uri="{FF2B5EF4-FFF2-40B4-BE49-F238E27FC236}">
              <a16:creationId xmlns:a16="http://schemas.microsoft.com/office/drawing/2014/main" id="{A2359CD3-2821-40CE-843C-999CD1B76794}"/>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2" name="フローチャート: 判断 371">
          <a:extLst>
            <a:ext uri="{FF2B5EF4-FFF2-40B4-BE49-F238E27FC236}">
              <a16:creationId xmlns:a16="http://schemas.microsoft.com/office/drawing/2014/main" id="{2DE80F1D-6F0C-4D94-BB12-F92EE94552D3}"/>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3" name="フローチャート: 判断 372">
          <a:extLst>
            <a:ext uri="{FF2B5EF4-FFF2-40B4-BE49-F238E27FC236}">
              <a16:creationId xmlns:a16="http://schemas.microsoft.com/office/drawing/2014/main" id="{892090C0-A120-4C51-BCD3-311BBE7F6E4B}"/>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74" name="フローチャート: 判断 373">
          <a:extLst>
            <a:ext uri="{FF2B5EF4-FFF2-40B4-BE49-F238E27FC236}">
              <a16:creationId xmlns:a16="http://schemas.microsoft.com/office/drawing/2014/main" id="{BF38662A-73C3-4623-BF0A-41DF86EA5CE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D182B061-D36B-4EA3-B336-54CF1EE7AA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25B8C561-9DEE-4379-9912-C894C89DB5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9AEDCBAF-9A6E-4628-8382-56C2B87FA7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79440887-8B84-4459-82FD-56C6FA061D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596DA78A-FABA-4235-8410-CF11C3BBF4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127117</xdr:rowOff>
    </xdr:from>
    <xdr:to>
      <xdr:col>116</xdr:col>
      <xdr:colOff>114300</xdr:colOff>
      <xdr:row>42</xdr:row>
      <xdr:rowOff>57267</xdr:rowOff>
    </xdr:to>
    <xdr:sp macro="" textlink="">
      <xdr:nvSpPr>
        <xdr:cNvPr id="380" name="楕円 379">
          <a:extLst>
            <a:ext uri="{FF2B5EF4-FFF2-40B4-BE49-F238E27FC236}">
              <a16:creationId xmlns:a16="http://schemas.microsoft.com/office/drawing/2014/main" id="{503D7262-5BC1-41EB-B0B3-E97FC93A4AB5}"/>
            </a:ext>
          </a:extLst>
        </xdr:cNvPr>
        <xdr:cNvSpPr/>
      </xdr:nvSpPr>
      <xdr:spPr>
        <a:xfrm>
          <a:off x="22110700" y="7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42044</xdr:rowOff>
    </xdr:from>
    <xdr:ext cx="534377" cy="259045"/>
    <xdr:sp macro="" textlink="">
      <xdr:nvSpPr>
        <xdr:cNvPr id="381" name="【一般廃棄物処理施設】&#10;一人当たり有形固定資産（償却資産）額該当値テキスト">
          <a:extLst>
            <a:ext uri="{FF2B5EF4-FFF2-40B4-BE49-F238E27FC236}">
              <a16:creationId xmlns:a16="http://schemas.microsoft.com/office/drawing/2014/main" id="{4D480285-2B48-4FF8-81D2-8EE6AF69C8BC}"/>
            </a:ext>
          </a:extLst>
        </xdr:cNvPr>
        <xdr:cNvSpPr txBox="1"/>
      </xdr:nvSpPr>
      <xdr:spPr>
        <a:xfrm>
          <a:off x="22199600" y="70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127422</xdr:rowOff>
    </xdr:from>
    <xdr:to>
      <xdr:col>112</xdr:col>
      <xdr:colOff>38100</xdr:colOff>
      <xdr:row>42</xdr:row>
      <xdr:rowOff>57572</xdr:rowOff>
    </xdr:to>
    <xdr:sp macro="" textlink="">
      <xdr:nvSpPr>
        <xdr:cNvPr id="382" name="楕円 381">
          <a:extLst>
            <a:ext uri="{FF2B5EF4-FFF2-40B4-BE49-F238E27FC236}">
              <a16:creationId xmlns:a16="http://schemas.microsoft.com/office/drawing/2014/main" id="{0446E786-457D-44E2-A769-DD0A2815D448}"/>
            </a:ext>
          </a:extLst>
        </xdr:cNvPr>
        <xdr:cNvSpPr/>
      </xdr:nvSpPr>
      <xdr:spPr>
        <a:xfrm>
          <a:off x="21272500" y="71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6467</xdr:rowOff>
    </xdr:from>
    <xdr:to>
      <xdr:col>116</xdr:col>
      <xdr:colOff>63500</xdr:colOff>
      <xdr:row>42</xdr:row>
      <xdr:rowOff>6772</xdr:rowOff>
    </xdr:to>
    <xdr:cxnSp macro="">
      <xdr:nvCxnSpPr>
        <xdr:cNvPr id="383" name="直線コネクタ 382">
          <a:extLst>
            <a:ext uri="{FF2B5EF4-FFF2-40B4-BE49-F238E27FC236}">
              <a16:creationId xmlns:a16="http://schemas.microsoft.com/office/drawing/2014/main" id="{B0F145FF-06A8-490E-BA72-BE6A2708885D}"/>
            </a:ext>
          </a:extLst>
        </xdr:cNvPr>
        <xdr:cNvCxnSpPr/>
      </xdr:nvCxnSpPr>
      <xdr:spPr>
        <a:xfrm flipV="1">
          <a:off x="21323300" y="720736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129691</xdr:rowOff>
    </xdr:from>
    <xdr:to>
      <xdr:col>107</xdr:col>
      <xdr:colOff>101600</xdr:colOff>
      <xdr:row>42</xdr:row>
      <xdr:rowOff>59841</xdr:rowOff>
    </xdr:to>
    <xdr:sp macro="" textlink="">
      <xdr:nvSpPr>
        <xdr:cNvPr id="384" name="楕円 383">
          <a:extLst>
            <a:ext uri="{FF2B5EF4-FFF2-40B4-BE49-F238E27FC236}">
              <a16:creationId xmlns:a16="http://schemas.microsoft.com/office/drawing/2014/main" id="{B5C8E1B5-0795-4ACF-8B4F-CB409384F15C}"/>
            </a:ext>
          </a:extLst>
        </xdr:cNvPr>
        <xdr:cNvSpPr/>
      </xdr:nvSpPr>
      <xdr:spPr>
        <a:xfrm>
          <a:off x="20383500" y="71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6772</xdr:rowOff>
    </xdr:from>
    <xdr:to>
      <xdr:col>111</xdr:col>
      <xdr:colOff>177800</xdr:colOff>
      <xdr:row>42</xdr:row>
      <xdr:rowOff>9041</xdr:rowOff>
    </xdr:to>
    <xdr:cxnSp macro="">
      <xdr:nvCxnSpPr>
        <xdr:cNvPr id="385" name="直線コネクタ 384">
          <a:extLst>
            <a:ext uri="{FF2B5EF4-FFF2-40B4-BE49-F238E27FC236}">
              <a16:creationId xmlns:a16="http://schemas.microsoft.com/office/drawing/2014/main" id="{1E4D9DB9-7BEF-4631-AE89-57D11A706C8E}"/>
            </a:ext>
          </a:extLst>
        </xdr:cNvPr>
        <xdr:cNvCxnSpPr/>
      </xdr:nvCxnSpPr>
      <xdr:spPr>
        <a:xfrm flipV="1">
          <a:off x="20434300" y="7207672"/>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86" name="n_1aveValue【一般廃棄物処理施設】&#10;一人当たり有形固定資産（償却資産）額">
          <a:extLst>
            <a:ext uri="{FF2B5EF4-FFF2-40B4-BE49-F238E27FC236}">
              <a16:creationId xmlns:a16="http://schemas.microsoft.com/office/drawing/2014/main" id="{94E877AD-B67B-4A29-89E9-50A2A788C8A4}"/>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87" name="n_2aveValue【一般廃棄物処理施設】&#10;一人当たり有形固定資産（償却資産）額">
          <a:extLst>
            <a:ext uri="{FF2B5EF4-FFF2-40B4-BE49-F238E27FC236}">
              <a16:creationId xmlns:a16="http://schemas.microsoft.com/office/drawing/2014/main" id="{84BDFDBE-CB2D-4A99-9255-79D0A8C4F08C}"/>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88" name="n_3aveValue【一般廃棄物処理施設】&#10;一人当たり有形固定資産（償却資産）額">
          <a:extLst>
            <a:ext uri="{FF2B5EF4-FFF2-40B4-BE49-F238E27FC236}">
              <a16:creationId xmlns:a16="http://schemas.microsoft.com/office/drawing/2014/main" id="{FFAD463C-DC70-4D16-99EA-E5ECBFF6E9E1}"/>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89" name="n_4aveValue【一般廃棄物処理施設】&#10;一人当たり有形固定資産（償却資産）額">
          <a:extLst>
            <a:ext uri="{FF2B5EF4-FFF2-40B4-BE49-F238E27FC236}">
              <a16:creationId xmlns:a16="http://schemas.microsoft.com/office/drawing/2014/main" id="{7F77296A-9377-42E1-B1AA-9FB3AC2CD53F}"/>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48699</xdr:rowOff>
    </xdr:from>
    <xdr:ext cx="534377" cy="259045"/>
    <xdr:sp macro="" textlink="">
      <xdr:nvSpPr>
        <xdr:cNvPr id="390" name="n_1mainValue【一般廃棄物処理施設】&#10;一人当たり有形固定資産（償却資産）額">
          <a:extLst>
            <a:ext uri="{FF2B5EF4-FFF2-40B4-BE49-F238E27FC236}">
              <a16:creationId xmlns:a16="http://schemas.microsoft.com/office/drawing/2014/main" id="{474D676D-F840-4301-9BF6-FEB5DF36CCC1}"/>
            </a:ext>
          </a:extLst>
        </xdr:cNvPr>
        <xdr:cNvSpPr txBox="1"/>
      </xdr:nvSpPr>
      <xdr:spPr>
        <a:xfrm>
          <a:off x="21043411" y="72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50968</xdr:rowOff>
    </xdr:from>
    <xdr:ext cx="534377" cy="259045"/>
    <xdr:sp macro="" textlink="">
      <xdr:nvSpPr>
        <xdr:cNvPr id="391" name="n_2mainValue【一般廃棄物処理施設】&#10;一人当たり有形固定資産（償却資産）額">
          <a:extLst>
            <a:ext uri="{FF2B5EF4-FFF2-40B4-BE49-F238E27FC236}">
              <a16:creationId xmlns:a16="http://schemas.microsoft.com/office/drawing/2014/main" id="{246CE22C-0B03-41F2-853F-B4A054A7A3A6}"/>
            </a:ext>
          </a:extLst>
        </xdr:cNvPr>
        <xdr:cNvSpPr txBox="1"/>
      </xdr:nvSpPr>
      <xdr:spPr>
        <a:xfrm>
          <a:off x="20167111" y="72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BDC6DEE6-1F63-46CB-A651-58D93EDCF3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F83F7FA8-41F8-465F-9056-C11FA48D42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4BAE9360-CC85-44EA-ADC2-DA25865952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7331ED0E-E62B-4525-BF44-55629D74CE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C4BAD497-8263-4782-B05F-09C1E06B18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097C9ABF-5BC6-4167-A8E5-76D00A0AA0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0FC39BA4-7616-4D31-A9EA-BE6476A4A8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D63C893E-16C7-4601-BA0E-612E93496AC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a:extLst>
            <a:ext uri="{FF2B5EF4-FFF2-40B4-BE49-F238E27FC236}">
              <a16:creationId xmlns:a16="http://schemas.microsoft.com/office/drawing/2014/main" id="{0E46988D-E062-411E-92FF-5EDBBD5493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a:extLst>
            <a:ext uri="{FF2B5EF4-FFF2-40B4-BE49-F238E27FC236}">
              <a16:creationId xmlns:a16="http://schemas.microsoft.com/office/drawing/2014/main" id="{4270AAEE-CE12-4F46-ACEC-8B649967F1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a:extLst>
            <a:ext uri="{FF2B5EF4-FFF2-40B4-BE49-F238E27FC236}">
              <a16:creationId xmlns:a16="http://schemas.microsoft.com/office/drawing/2014/main" id="{BDDFAEB4-2B28-42D8-8824-659A7ACFA1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a:extLst>
            <a:ext uri="{FF2B5EF4-FFF2-40B4-BE49-F238E27FC236}">
              <a16:creationId xmlns:a16="http://schemas.microsoft.com/office/drawing/2014/main" id="{3DB897DE-CC8F-4928-976A-9B312F87A8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a:extLst>
            <a:ext uri="{FF2B5EF4-FFF2-40B4-BE49-F238E27FC236}">
              <a16:creationId xmlns:a16="http://schemas.microsoft.com/office/drawing/2014/main" id="{3070F4DA-D4CB-421E-9614-9ED7D343FE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a:extLst>
            <a:ext uri="{FF2B5EF4-FFF2-40B4-BE49-F238E27FC236}">
              <a16:creationId xmlns:a16="http://schemas.microsoft.com/office/drawing/2014/main" id="{2B12DFE1-734D-4732-90E0-E3F7317BA4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a:extLst>
            <a:ext uri="{FF2B5EF4-FFF2-40B4-BE49-F238E27FC236}">
              <a16:creationId xmlns:a16="http://schemas.microsoft.com/office/drawing/2014/main" id="{9BD89ADE-AD09-4392-9A6A-73644EA3B3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a:extLst>
            <a:ext uri="{FF2B5EF4-FFF2-40B4-BE49-F238E27FC236}">
              <a16:creationId xmlns:a16="http://schemas.microsoft.com/office/drawing/2014/main" id="{744906D4-95EA-4027-B10A-468E64510C1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a:extLst>
            <a:ext uri="{FF2B5EF4-FFF2-40B4-BE49-F238E27FC236}">
              <a16:creationId xmlns:a16="http://schemas.microsoft.com/office/drawing/2014/main" id="{AC564794-EE41-4ADE-8327-2CC0E897B0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a:extLst>
            <a:ext uri="{FF2B5EF4-FFF2-40B4-BE49-F238E27FC236}">
              <a16:creationId xmlns:a16="http://schemas.microsoft.com/office/drawing/2014/main" id="{322B144D-D083-4F4A-8298-2E6A48A5EA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a:extLst>
            <a:ext uri="{FF2B5EF4-FFF2-40B4-BE49-F238E27FC236}">
              <a16:creationId xmlns:a16="http://schemas.microsoft.com/office/drawing/2014/main" id="{75413BA6-3BCD-4BCD-8B0D-A4981A3D14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a:extLst>
            <a:ext uri="{FF2B5EF4-FFF2-40B4-BE49-F238E27FC236}">
              <a16:creationId xmlns:a16="http://schemas.microsoft.com/office/drawing/2014/main" id="{354CA44A-DDD9-49C2-BF97-22312A29BC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a:extLst>
            <a:ext uri="{FF2B5EF4-FFF2-40B4-BE49-F238E27FC236}">
              <a16:creationId xmlns:a16="http://schemas.microsoft.com/office/drawing/2014/main" id="{80F1218F-1B7A-41B6-9BAD-FE80B6AA0C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a:extLst>
            <a:ext uri="{FF2B5EF4-FFF2-40B4-BE49-F238E27FC236}">
              <a16:creationId xmlns:a16="http://schemas.microsoft.com/office/drawing/2014/main" id="{AAA6E05E-7F64-49D9-AB2B-BA8A4123F6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a:extLst>
            <a:ext uri="{FF2B5EF4-FFF2-40B4-BE49-F238E27FC236}">
              <a16:creationId xmlns:a16="http://schemas.microsoft.com/office/drawing/2014/main" id="{DBE1EAD3-96E1-4AAB-A356-C3D5190DA1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a:extLst>
            <a:ext uri="{FF2B5EF4-FFF2-40B4-BE49-F238E27FC236}">
              <a16:creationId xmlns:a16="http://schemas.microsoft.com/office/drawing/2014/main" id="{6DCD97DA-3DA9-42FF-8D64-FCA27EE488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a:extLst>
            <a:ext uri="{FF2B5EF4-FFF2-40B4-BE49-F238E27FC236}">
              <a16:creationId xmlns:a16="http://schemas.microsoft.com/office/drawing/2014/main" id="{939B9238-F37D-460D-A04E-729D9BD665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a:extLst>
            <a:ext uri="{FF2B5EF4-FFF2-40B4-BE49-F238E27FC236}">
              <a16:creationId xmlns:a16="http://schemas.microsoft.com/office/drawing/2014/main" id="{10C9B2D3-DEC0-4D07-A434-4B293F4B2C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8" name="テキスト ボックス 417">
          <a:extLst>
            <a:ext uri="{FF2B5EF4-FFF2-40B4-BE49-F238E27FC236}">
              <a16:creationId xmlns:a16="http://schemas.microsoft.com/office/drawing/2014/main" id="{1CB0A8D2-9421-4DBD-B72F-AFACC470104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9" name="直線コネクタ 418">
          <a:extLst>
            <a:ext uri="{FF2B5EF4-FFF2-40B4-BE49-F238E27FC236}">
              <a16:creationId xmlns:a16="http://schemas.microsoft.com/office/drawing/2014/main" id="{84E2D461-6E5D-40B2-AA3F-E028F8243C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0" name="テキスト ボックス 419">
          <a:extLst>
            <a:ext uri="{FF2B5EF4-FFF2-40B4-BE49-F238E27FC236}">
              <a16:creationId xmlns:a16="http://schemas.microsoft.com/office/drawing/2014/main" id="{F0B65AC7-DB28-4C3F-95B3-E0F685C6EE4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1" name="直線コネクタ 420">
          <a:extLst>
            <a:ext uri="{FF2B5EF4-FFF2-40B4-BE49-F238E27FC236}">
              <a16:creationId xmlns:a16="http://schemas.microsoft.com/office/drawing/2014/main" id="{4545F58F-0FB6-4C2F-BB96-C1C3CF8D07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2" name="テキスト ボックス 421">
          <a:extLst>
            <a:ext uri="{FF2B5EF4-FFF2-40B4-BE49-F238E27FC236}">
              <a16:creationId xmlns:a16="http://schemas.microsoft.com/office/drawing/2014/main" id="{96456BCB-97C9-4A78-99E5-3D042C5D5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3" name="直線コネクタ 422">
          <a:extLst>
            <a:ext uri="{FF2B5EF4-FFF2-40B4-BE49-F238E27FC236}">
              <a16:creationId xmlns:a16="http://schemas.microsoft.com/office/drawing/2014/main" id="{37C38C48-9C58-4079-B13E-BB0B36152B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4" name="テキスト ボックス 423">
          <a:extLst>
            <a:ext uri="{FF2B5EF4-FFF2-40B4-BE49-F238E27FC236}">
              <a16:creationId xmlns:a16="http://schemas.microsoft.com/office/drawing/2014/main" id="{65D50E2F-E469-46E0-A86A-CAD9F8AD85E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5" name="直線コネクタ 424">
          <a:extLst>
            <a:ext uri="{FF2B5EF4-FFF2-40B4-BE49-F238E27FC236}">
              <a16:creationId xmlns:a16="http://schemas.microsoft.com/office/drawing/2014/main" id="{14D938A5-64E2-4A41-A394-093723263A6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6" name="テキスト ボックス 425">
          <a:extLst>
            <a:ext uri="{FF2B5EF4-FFF2-40B4-BE49-F238E27FC236}">
              <a16:creationId xmlns:a16="http://schemas.microsoft.com/office/drawing/2014/main" id="{04FB2D4D-9A5E-46A7-AD8E-E541D65CA3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7" name="直線コネクタ 426">
          <a:extLst>
            <a:ext uri="{FF2B5EF4-FFF2-40B4-BE49-F238E27FC236}">
              <a16:creationId xmlns:a16="http://schemas.microsoft.com/office/drawing/2014/main" id="{28802867-B50C-4B73-9FF8-EE9840665F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8" name="テキスト ボックス 427">
          <a:extLst>
            <a:ext uri="{FF2B5EF4-FFF2-40B4-BE49-F238E27FC236}">
              <a16:creationId xmlns:a16="http://schemas.microsoft.com/office/drawing/2014/main" id="{701426ED-85F2-4830-8E5D-FE84E05368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9" name="直線コネクタ 428">
          <a:extLst>
            <a:ext uri="{FF2B5EF4-FFF2-40B4-BE49-F238E27FC236}">
              <a16:creationId xmlns:a16="http://schemas.microsoft.com/office/drawing/2014/main" id="{F053090B-50A7-48C0-8877-A5C22290BB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0" name="テキスト ボックス 429">
          <a:extLst>
            <a:ext uri="{FF2B5EF4-FFF2-40B4-BE49-F238E27FC236}">
              <a16:creationId xmlns:a16="http://schemas.microsoft.com/office/drawing/2014/main" id="{6CADE153-1D0D-4555-B9AE-A7135AE363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a:extLst>
            <a:ext uri="{FF2B5EF4-FFF2-40B4-BE49-F238E27FC236}">
              <a16:creationId xmlns:a16="http://schemas.microsoft.com/office/drawing/2014/main" id="{59414DA6-A4E8-4AF6-8364-6CC785A07E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a:extLst>
            <a:ext uri="{FF2B5EF4-FFF2-40B4-BE49-F238E27FC236}">
              <a16:creationId xmlns:a16="http://schemas.microsoft.com/office/drawing/2014/main" id="{22A116F2-E97B-4C2F-A190-01344D0E20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3" name="直線コネクタ 432">
          <a:extLst>
            <a:ext uri="{FF2B5EF4-FFF2-40B4-BE49-F238E27FC236}">
              <a16:creationId xmlns:a16="http://schemas.microsoft.com/office/drawing/2014/main" id="{5192039D-6E81-4ACE-B5FF-F5A5CD541B01}"/>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4" name="【消防施設】&#10;有形固定資産減価償却率最小値テキスト">
          <a:extLst>
            <a:ext uri="{FF2B5EF4-FFF2-40B4-BE49-F238E27FC236}">
              <a16:creationId xmlns:a16="http://schemas.microsoft.com/office/drawing/2014/main" id="{3DB006DE-51F5-4666-BED9-54A01DC914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5" name="直線コネクタ 434">
          <a:extLst>
            <a:ext uri="{FF2B5EF4-FFF2-40B4-BE49-F238E27FC236}">
              <a16:creationId xmlns:a16="http://schemas.microsoft.com/office/drawing/2014/main" id="{F9D00B06-1B57-4B9E-818E-F068CA5A587E}"/>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36" name="【消防施設】&#10;有形固定資産減価償却率最大値テキスト">
          <a:extLst>
            <a:ext uri="{FF2B5EF4-FFF2-40B4-BE49-F238E27FC236}">
              <a16:creationId xmlns:a16="http://schemas.microsoft.com/office/drawing/2014/main" id="{939884AA-DA45-4ACB-8BA4-F8E8238E1B47}"/>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37" name="直線コネクタ 436">
          <a:extLst>
            <a:ext uri="{FF2B5EF4-FFF2-40B4-BE49-F238E27FC236}">
              <a16:creationId xmlns:a16="http://schemas.microsoft.com/office/drawing/2014/main" id="{79D60A2C-CA83-42F5-91EC-6A9C234215DF}"/>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38" name="【消防施設】&#10;有形固定資産減価償却率平均値テキスト">
          <a:extLst>
            <a:ext uri="{FF2B5EF4-FFF2-40B4-BE49-F238E27FC236}">
              <a16:creationId xmlns:a16="http://schemas.microsoft.com/office/drawing/2014/main" id="{4F1FA78E-7C2B-44E2-9C56-81A7B65E2CA9}"/>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39" name="フローチャート: 判断 438">
          <a:extLst>
            <a:ext uri="{FF2B5EF4-FFF2-40B4-BE49-F238E27FC236}">
              <a16:creationId xmlns:a16="http://schemas.microsoft.com/office/drawing/2014/main" id="{4E13E2B0-7E46-41FB-8AD4-FAFFB4EB27EB}"/>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0" name="フローチャート: 判断 439">
          <a:extLst>
            <a:ext uri="{FF2B5EF4-FFF2-40B4-BE49-F238E27FC236}">
              <a16:creationId xmlns:a16="http://schemas.microsoft.com/office/drawing/2014/main" id="{49FA6AF1-7F06-4D6E-B895-DED897916C96}"/>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1" name="フローチャート: 判断 440">
          <a:extLst>
            <a:ext uri="{FF2B5EF4-FFF2-40B4-BE49-F238E27FC236}">
              <a16:creationId xmlns:a16="http://schemas.microsoft.com/office/drawing/2014/main" id="{8ACA2D81-F299-484E-87C9-6C46841A3C04}"/>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2" name="フローチャート: 判断 441">
          <a:extLst>
            <a:ext uri="{FF2B5EF4-FFF2-40B4-BE49-F238E27FC236}">
              <a16:creationId xmlns:a16="http://schemas.microsoft.com/office/drawing/2014/main" id="{919F5139-9317-4FCD-B1E1-DFC8DA95CD7D}"/>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43" name="フローチャート: 判断 442">
          <a:extLst>
            <a:ext uri="{FF2B5EF4-FFF2-40B4-BE49-F238E27FC236}">
              <a16:creationId xmlns:a16="http://schemas.microsoft.com/office/drawing/2014/main" id="{95B1F9D9-9CC1-434A-A4D5-1E485F7E92F6}"/>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32DDF993-6228-4E46-A01E-497A68DAC3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4B84EB8C-6BD7-4AE4-B0B9-777F929C19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1F59E60A-21D4-496E-98E7-AFF745DEB4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C17047C3-3F71-4743-9189-07043E38F8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6A985F5F-546A-443B-BA61-030644D03B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449" name="楕円 448">
          <a:extLst>
            <a:ext uri="{FF2B5EF4-FFF2-40B4-BE49-F238E27FC236}">
              <a16:creationId xmlns:a16="http://schemas.microsoft.com/office/drawing/2014/main" id="{BE731180-306B-4A3E-B205-4943599AB40B}"/>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450" name="【消防施設】&#10;有形固定資産減価償却率該当値テキスト">
          <a:extLst>
            <a:ext uri="{FF2B5EF4-FFF2-40B4-BE49-F238E27FC236}">
              <a16:creationId xmlns:a16="http://schemas.microsoft.com/office/drawing/2014/main" id="{D43B6CD1-3628-4501-9FA3-AEDE7E4A8FF0}"/>
            </a:ext>
          </a:extLst>
        </xdr:cNvPr>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451" name="楕円 450">
          <a:extLst>
            <a:ext uri="{FF2B5EF4-FFF2-40B4-BE49-F238E27FC236}">
              <a16:creationId xmlns:a16="http://schemas.microsoft.com/office/drawing/2014/main" id="{1A6A978B-63F3-41A6-B32A-6F26D4ED488D}"/>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123008</xdr:rowOff>
    </xdr:to>
    <xdr:cxnSp macro="">
      <xdr:nvCxnSpPr>
        <xdr:cNvPr id="452" name="直線コネクタ 451">
          <a:extLst>
            <a:ext uri="{FF2B5EF4-FFF2-40B4-BE49-F238E27FC236}">
              <a16:creationId xmlns:a16="http://schemas.microsoft.com/office/drawing/2014/main" id="{2C295150-B6E8-4F33-8502-851DD3A42C8A}"/>
            </a:ext>
          </a:extLst>
        </xdr:cNvPr>
        <xdr:cNvCxnSpPr/>
      </xdr:nvCxnSpPr>
      <xdr:spPr>
        <a:xfrm flipV="1">
          <a:off x="15481300" y="14041482"/>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453" name="楕円 452">
          <a:extLst>
            <a:ext uri="{FF2B5EF4-FFF2-40B4-BE49-F238E27FC236}">
              <a16:creationId xmlns:a16="http://schemas.microsoft.com/office/drawing/2014/main" id="{388C163A-6C6C-4596-9382-370D0DE67127}"/>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82</xdr:row>
      <xdr:rowOff>123008</xdr:rowOff>
    </xdr:to>
    <xdr:cxnSp macro="">
      <xdr:nvCxnSpPr>
        <xdr:cNvPr id="454" name="直線コネクタ 453">
          <a:extLst>
            <a:ext uri="{FF2B5EF4-FFF2-40B4-BE49-F238E27FC236}">
              <a16:creationId xmlns:a16="http://schemas.microsoft.com/office/drawing/2014/main" id="{C6F3B4CA-22F0-4839-9246-9E44ADBA4D3C}"/>
            </a:ext>
          </a:extLst>
        </xdr:cNvPr>
        <xdr:cNvCxnSpPr/>
      </xdr:nvCxnSpPr>
      <xdr:spPr>
        <a:xfrm>
          <a:off x="14592300" y="1397127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455" name="n_1aveValue【消防施設】&#10;有形固定資産減価償却率">
          <a:extLst>
            <a:ext uri="{FF2B5EF4-FFF2-40B4-BE49-F238E27FC236}">
              <a16:creationId xmlns:a16="http://schemas.microsoft.com/office/drawing/2014/main" id="{0149156B-A262-44FA-8E68-256A7E17A0C2}"/>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456" name="n_2aveValue【消防施設】&#10;有形固定資産減価償却率">
          <a:extLst>
            <a:ext uri="{FF2B5EF4-FFF2-40B4-BE49-F238E27FC236}">
              <a16:creationId xmlns:a16="http://schemas.microsoft.com/office/drawing/2014/main" id="{E5F10C83-41FD-4B79-9EFB-D49F035FFE33}"/>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57" name="n_3aveValue【消防施設】&#10;有形固定資産減価償却率">
          <a:extLst>
            <a:ext uri="{FF2B5EF4-FFF2-40B4-BE49-F238E27FC236}">
              <a16:creationId xmlns:a16="http://schemas.microsoft.com/office/drawing/2014/main" id="{19E88106-42DC-4B55-837F-58C7A9673D6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58" name="n_4aveValue【消防施設】&#10;有形固定資産減価償却率">
          <a:extLst>
            <a:ext uri="{FF2B5EF4-FFF2-40B4-BE49-F238E27FC236}">
              <a16:creationId xmlns:a16="http://schemas.microsoft.com/office/drawing/2014/main" id="{194B623B-E955-4C60-8EDB-2E2C71AE1BA5}"/>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459" name="n_1mainValue【消防施設】&#10;有形固定資産減価償却率">
          <a:extLst>
            <a:ext uri="{FF2B5EF4-FFF2-40B4-BE49-F238E27FC236}">
              <a16:creationId xmlns:a16="http://schemas.microsoft.com/office/drawing/2014/main" id="{C84273B9-F1E0-4C8C-B6C8-EC404D94CCD9}"/>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460" name="n_2mainValue【消防施設】&#10;有形固定資産減価償却率">
          <a:extLst>
            <a:ext uri="{FF2B5EF4-FFF2-40B4-BE49-F238E27FC236}">
              <a16:creationId xmlns:a16="http://schemas.microsoft.com/office/drawing/2014/main" id="{7FBEEB7F-961D-4936-B721-717665B3ADF6}"/>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a:extLst>
            <a:ext uri="{FF2B5EF4-FFF2-40B4-BE49-F238E27FC236}">
              <a16:creationId xmlns:a16="http://schemas.microsoft.com/office/drawing/2014/main" id="{B1472806-7A01-4C06-A8C2-54438E85A6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a:extLst>
            <a:ext uri="{FF2B5EF4-FFF2-40B4-BE49-F238E27FC236}">
              <a16:creationId xmlns:a16="http://schemas.microsoft.com/office/drawing/2014/main" id="{72463A55-F52F-4AB0-9ED1-418A1AA68B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a:extLst>
            <a:ext uri="{FF2B5EF4-FFF2-40B4-BE49-F238E27FC236}">
              <a16:creationId xmlns:a16="http://schemas.microsoft.com/office/drawing/2014/main" id="{F277F909-F487-48C4-8E27-F295FE0E6E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a:extLst>
            <a:ext uri="{FF2B5EF4-FFF2-40B4-BE49-F238E27FC236}">
              <a16:creationId xmlns:a16="http://schemas.microsoft.com/office/drawing/2014/main" id="{8FB24173-DE22-48EC-99AD-A0D3C82F0E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a:extLst>
            <a:ext uri="{FF2B5EF4-FFF2-40B4-BE49-F238E27FC236}">
              <a16:creationId xmlns:a16="http://schemas.microsoft.com/office/drawing/2014/main" id="{FC650513-3B90-41C6-B65D-7DFC9BFF5B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a:extLst>
            <a:ext uri="{FF2B5EF4-FFF2-40B4-BE49-F238E27FC236}">
              <a16:creationId xmlns:a16="http://schemas.microsoft.com/office/drawing/2014/main" id="{A9D37B8F-5CF9-43F0-AF15-B9DDD7BAC8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a:extLst>
            <a:ext uri="{FF2B5EF4-FFF2-40B4-BE49-F238E27FC236}">
              <a16:creationId xmlns:a16="http://schemas.microsoft.com/office/drawing/2014/main" id="{132459AD-7015-4203-A565-DCDB1FBAB5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a:extLst>
            <a:ext uri="{FF2B5EF4-FFF2-40B4-BE49-F238E27FC236}">
              <a16:creationId xmlns:a16="http://schemas.microsoft.com/office/drawing/2014/main" id="{29415ED0-C829-4457-AC8A-5870D58DE13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a:extLst>
            <a:ext uri="{FF2B5EF4-FFF2-40B4-BE49-F238E27FC236}">
              <a16:creationId xmlns:a16="http://schemas.microsoft.com/office/drawing/2014/main" id="{3396150C-395C-4E40-9148-7571180369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a:extLst>
            <a:ext uri="{FF2B5EF4-FFF2-40B4-BE49-F238E27FC236}">
              <a16:creationId xmlns:a16="http://schemas.microsoft.com/office/drawing/2014/main" id="{E86A607A-0E3A-46E2-8CAC-C26E16B3DA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1" name="直線コネクタ 470">
          <a:extLst>
            <a:ext uri="{FF2B5EF4-FFF2-40B4-BE49-F238E27FC236}">
              <a16:creationId xmlns:a16="http://schemas.microsoft.com/office/drawing/2014/main" id="{7B576BAA-A2CA-46B0-A5F8-1BEC17A7F6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2" name="テキスト ボックス 471">
          <a:extLst>
            <a:ext uri="{FF2B5EF4-FFF2-40B4-BE49-F238E27FC236}">
              <a16:creationId xmlns:a16="http://schemas.microsoft.com/office/drawing/2014/main" id="{B464ECD3-0271-4FA6-81F3-3522EF8EDCA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3" name="直線コネクタ 472">
          <a:extLst>
            <a:ext uri="{FF2B5EF4-FFF2-40B4-BE49-F238E27FC236}">
              <a16:creationId xmlns:a16="http://schemas.microsoft.com/office/drawing/2014/main" id="{48B620BE-D012-4991-BA12-A66444EB8D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4" name="テキスト ボックス 473">
          <a:extLst>
            <a:ext uri="{FF2B5EF4-FFF2-40B4-BE49-F238E27FC236}">
              <a16:creationId xmlns:a16="http://schemas.microsoft.com/office/drawing/2014/main" id="{402012C5-F021-4F65-8ADE-FC511D1E12A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5" name="直線コネクタ 474">
          <a:extLst>
            <a:ext uri="{FF2B5EF4-FFF2-40B4-BE49-F238E27FC236}">
              <a16:creationId xmlns:a16="http://schemas.microsoft.com/office/drawing/2014/main" id="{3ED04954-C7C1-406D-885C-8565C3EB2C9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6" name="テキスト ボックス 475">
          <a:extLst>
            <a:ext uri="{FF2B5EF4-FFF2-40B4-BE49-F238E27FC236}">
              <a16:creationId xmlns:a16="http://schemas.microsoft.com/office/drawing/2014/main" id="{44C9B356-4FDA-4595-95D7-8245BC782E5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7" name="直線コネクタ 476">
          <a:extLst>
            <a:ext uri="{FF2B5EF4-FFF2-40B4-BE49-F238E27FC236}">
              <a16:creationId xmlns:a16="http://schemas.microsoft.com/office/drawing/2014/main" id="{72C9F8D7-CC6B-4BFD-B879-6DC425E8010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8" name="テキスト ボックス 477">
          <a:extLst>
            <a:ext uri="{FF2B5EF4-FFF2-40B4-BE49-F238E27FC236}">
              <a16:creationId xmlns:a16="http://schemas.microsoft.com/office/drawing/2014/main" id="{42D4E7A7-23B9-4770-9B71-EA394A9B51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AAE3FED2-86B5-4B8E-876F-3D5F3FEFBE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B9BDBC10-A7B6-466A-8CEE-9A9193A61A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F7C06756-7AED-4D35-A6FC-6CF8CEE24B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82" name="直線コネクタ 481">
          <a:extLst>
            <a:ext uri="{FF2B5EF4-FFF2-40B4-BE49-F238E27FC236}">
              <a16:creationId xmlns:a16="http://schemas.microsoft.com/office/drawing/2014/main" id="{E0F14277-619C-4B44-9F68-0697B3013AEB}"/>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3" name="【消防施設】&#10;一人当たり面積最小値テキスト">
          <a:extLst>
            <a:ext uri="{FF2B5EF4-FFF2-40B4-BE49-F238E27FC236}">
              <a16:creationId xmlns:a16="http://schemas.microsoft.com/office/drawing/2014/main" id="{106E7A4C-24E1-4F8D-8CEC-170C94B5767C}"/>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4" name="直線コネクタ 483">
          <a:extLst>
            <a:ext uri="{FF2B5EF4-FFF2-40B4-BE49-F238E27FC236}">
              <a16:creationId xmlns:a16="http://schemas.microsoft.com/office/drawing/2014/main" id="{261B0916-BA07-47F4-AF4B-AE8BB4A30247}"/>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85" name="【消防施設】&#10;一人当たり面積最大値テキスト">
          <a:extLst>
            <a:ext uri="{FF2B5EF4-FFF2-40B4-BE49-F238E27FC236}">
              <a16:creationId xmlns:a16="http://schemas.microsoft.com/office/drawing/2014/main" id="{D3666C0A-8F10-412B-A9F7-3A0B03E23555}"/>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86" name="直線コネクタ 485">
          <a:extLst>
            <a:ext uri="{FF2B5EF4-FFF2-40B4-BE49-F238E27FC236}">
              <a16:creationId xmlns:a16="http://schemas.microsoft.com/office/drawing/2014/main" id="{5DC4FA34-819D-405A-94B4-72F0AE51E8F9}"/>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487" name="【消防施設】&#10;一人当たり面積平均値テキスト">
          <a:extLst>
            <a:ext uri="{FF2B5EF4-FFF2-40B4-BE49-F238E27FC236}">
              <a16:creationId xmlns:a16="http://schemas.microsoft.com/office/drawing/2014/main" id="{52958F02-84F0-4276-8B4D-9432289CBAC4}"/>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88" name="フローチャート: 判断 487">
          <a:extLst>
            <a:ext uri="{FF2B5EF4-FFF2-40B4-BE49-F238E27FC236}">
              <a16:creationId xmlns:a16="http://schemas.microsoft.com/office/drawing/2014/main" id="{1DFA85C3-0FBF-4942-9B4C-36CA19C3E6FD}"/>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89" name="フローチャート: 判断 488">
          <a:extLst>
            <a:ext uri="{FF2B5EF4-FFF2-40B4-BE49-F238E27FC236}">
              <a16:creationId xmlns:a16="http://schemas.microsoft.com/office/drawing/2014/main" id="{798ECC73-732C-4575-B185-C3A291758999}"/>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90" name="フローチャート: 判断 489">
          <a:extLst>
            <a:ext uri="{FF2B5EF4-FFF2-40B4-BE49-F238E27FC236}">
              <a16:creationId xmlns:a16="http://schemas.microsoft.com/office/drawing/2014/main" id="{079B1495-8E26-4A44-B3B1-D202CD6D41D3}"/>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91" name="フローチャート: 判断 490">
          <a:extLst>
            <a:ext uri="{FF2B5EF4-FFF2-40B4-BE49-F238E27FC236}">
              <a16:creationId xmlns:a16="http://schemas.microsoft.com/office/drawing/2014/main" id="{3892B404-129F-4DFF-99A8-01D0C8F6743F}"/>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92" name="フローチャート: 判断 491">
          <a:extLst>
            <a:ext uri="{FF2B5EF4-FFF2-40B4-BE49-F238E27FC236}">
              <a16:creationId xmlns:a16="http://schemas.microsoft.com/office/drawing/2014/main" id="{D3217B7C-624C-4BB0-96BC-B1E0A4784081}"/>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DE6953A7-7E3A-480B-9713-6D111C34C9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1A7E357D-82A2-4A54-8FFD-F5FB7525ACC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9AC50F89-FDD1-408E-8994-8BAC8369BD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E567F67C-33F6-4707-B5B8-4E0DC2F272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FBBA80EE-7474-4F7C-B21C-93A9A1D19A8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145262</xdr:rowOff>
    </xdr:from>
    <xdr:to>
      <xdr:col>116</xdr:col>
      <xdr:colOff>114300</xdr:colOff>
      <xdr:row>86</xdr:row>
      <xdr:rowOff>75412</xdr:rowOff>
    </xdr:to>
    <xdr:sp macro="" textlink="">
      <xdr:nvSpPr>
        <xdr:cNvPr id="498" name="楕円 497">
          <a:extLst>
            <a:ext uri="{FF2B5EF4-FFF2-40B4-BE49-F238E27FC236}">
              <a16:creationId xmlns:a16="http://schemas.microsoft.com/office/drawing/2014/main" id="{A2C9D144-A6FB-48A3-982C-1A106DCDEBED}"/>
            </a:ext>
          </a:extLst>
        </xdr:cNvPr>
        <xdr:cNvSpPr/>
      </xdr:nvSpPr>
      <xdr:spPr>
        <a:xfrm>
          <a:off x="221107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499" name="【消防施設】&#10;一人当たり面積該当値テキスト">
          <a:extLst>
            <a:ext uri="{FF2B5EF4-FFF2-40B4-BE49-F238E27FC236}">
              <a16:creationId xmlns:a16="http://schemas.microsoft.com/office/drawing/2014/main" id="{3BA37BF3-1F68-47F8-988E-89A0858A5943}"/>
            </a:ext>
          </a:extLst>
        </xdr:cNvPr>
        <xdr:cNvSpPr txBox="1"/>
      </xdr:nvSpPr>
      <xdr:spPr>
        <a:xfrm>
          <a:off x="221996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145262</xdr:rowOff>
    </xdr:from>
    <xdr:to>
      <xdr:col>112</xdr:col>
      <xdr:colOff>38100</xdr:colOff>
      <xdr:row>86</xdr:row>
      <xdr:rowOff>75412</xdr:rowOff>
    </xdr:to>
    <xdr:sp macro="" textlink="">
      <xdr:nvSpPr>
        <xdr:cNvPr id="500" name="楕円 499">
          <a:extLst>
            <a:ext uri="{FF2B5EF4-FFF2-40B4-BE49-F238E27FC236}">
              <a16:creationId xmlns:a16="http://schemas.microsoft.com/office/drawing/2014/main" id="{66D9BAEA-A72E-4C8A-A9AE-5EFCED877228}"/>
            </a:ext>
          </a:extLst>
        </xdr:cNvPr>
        <xdr:cNvSpPr/>
      </xdr:nvSpPr>
      <xdr:spPr>
        <a:xfrm>
          <a:off x="212725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24612</xdr:rowOff>
    </xdr:from>
    <xdr:to>
      <xdr:col>116</xdr:col>
      <xdr:colOff>63500</xdr:colOff>
      <xdr:row>86</xdr:row>
      <xdr:rowOff>24612</xdr:rowOff>
    </xdr:to>
    <xdr:cxnSp macro="">
      <xdr:nvCxnSpPr>
        <xdr:cNvPr id="501" name="直線コネクタ 500">
          <a:extLst>
            <a:ext uri="{FF2B5EF4-FFF2-40B4-BE49-F238E27FC236}">
              <a16:creationId xmlns:a16="http://schemas.microsoft.com/office/drawing/2014/main" id="{8C531D14-2974-4467-8090-99E5B55F3D35}"/>
            </a:ext>
          </a:extLst>
        </xdr:cNvPr>
        <xdr:cNvCxnSpPr/>
      </xdr:nvCxnSpPr>
      <xdr:spPr>
        <a:xfrm>
          <a:off x="21323300" y="1476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145720</xdr:rowOff>
    </xdr:from>
    <xdr:to>
      <xdr:col>107</xdr:col>
      <xdr:colOff>101600</xdr:colOff>
      <xdr:row>86</xdr:row>
      <xdr:rowOff>75870</xdr:rowOff>
    </xdr:to>
    <xdr:sp macro="" textlink="">
      <xdr:nvSpPr>
        <xdr:cNvPr id="502" name="楕円 501">
          <a:extLst>
            <a:ext uri="{FF2B5EF4-FFF2-40B4-BE49-F238E27FC236}">
              <a16:creationId xmlns:a16="http://schemas.microsoft.com/office/drawing/2014/main" id="{74E90D04-104F-44A7-A983-439327134FDC}"/>
            </a:ext>
          </a:extLst>
        </xdr:cNvPr>
        <xdr:cNvSpPr/>
      </xdr:nvSpPr>
      <xdr:spPr>
        <a:xfrm>
          <a:off x="20383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24612</xdr:rowOff>
    </xdr:from>
    <xdr:to>
      <xdr:col>111</xdr:col>
      <xdr:colOff>177800</xdr:colOff>
      <xdr:row>86</xdr:row>
      <xdr:rowOff>25070</xdr:rowOff>
    </xdr:to>
    <xdr:cxnSp macro="">
      <xdr:nvCxnSpPr>
        <xdr:cNvPr id="503" name="直線コネクタ 502">
          <a:extLst>
            <a:ext uri="{FF2B5EF4-FFF2-40B4-BE49-F238E27FC236}">
              <a16:creationId xmlns:a16="http://schemas.microsoft.com/office/drawing/2014/main" id="{B6A00929-3CB6-46EC-AAE2-AFC482836EAC}"/>
            </a:ext>
          </a:extLst>
        </xdr:cNvPr>
        <xdr:cNvCxnSpPr/>
      </xdr:nvCxnSpPr>
      <xdr:spPr>
        <a:xfrm flipV="1">
          <a:off x="20434300" y="147693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04" name="n_1aveValue【消防施設】&#10;一人当たり面積">
          <a:extLst>
            <a:ext uri="{FF2B5EF4-FFF2-40B4-BE49-F238E27FC236}">
              <a16:creationId xmlns:a16="http://schemas.microsoft.com/office/drawing/2014/main" id="{FC0561EE-287E-4F72-B184-0DDD78087A0D}"/>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05" name="n_2aveValue【消防施設】&#10;一人当たり面積">
          <a:extLst>
            <a:ext uri="{FF2B5EF4-FFF2-40B4-BE49-F238E27FC236}">
              <a16:creationId xmlns:a16="http://schemas.microsoft.com/office/drawing/2014/main" id="{4060CB61-6F0D-48AB-AE62-8F528FA2B934}"/>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06" name="n_3aveValue【消防施設】&#10;一人当たり面積">
          <a:extLst>
            <a:ext uri="{FF2B5EF4-FFF2-40B4-BE49-F238E27FC236}">
              <a16:creationId xmlns:a16="http://schemas.microsoft.com/office/drawing/2014/main" id="{6D6EB08A-3DFF-4BB8-ACB6-0F26FB3C6972}"/>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07" name="n_4aveValue【消防施設】&#10;一人当たり面積">
          <a:extLst>
            <a:ext uri="{FF2B5EF4-FFF2-40B4-BE49-F238E27FC236}">
              <a16:creationId xmlns:a16="http://schemas.microsoft.com/office/drawing/2014/main" id="{AE5FF37D-FB90-44F7-A2BB-F6B74D923816}"/>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66539</xdr:rowOff>
    </xdr:from>
    <xdr:ext cx="469744" cy="259045"/>
    <xdr:sp macro="" textlink="">
      <xdr:nvSpPr>
        <xdr:cNvPr id="508" name="n_1mainValue【消防施設】&#10;一人当たり面積">
          <a:extLst>
            <a:ext uri="{FF2B5EF4-FFF2-40B4-BE49-F238E27FC236}">
              <a16:creationId xmlns:a16="http://schemas.microsoft.com/office/drawing/2014/main" id="{925AA1EA-E050-4F5B-8D58-6555F285EE79}"/>
            </a:ext>
          </a:extLst>
        </xdr:cNvPr>
        <xdr:cNvSpPr txBox="1"/>
      </xdr:nvSpPr>
      <xdr:spPr>
        <a:xfrm>
          <a:off x="21075727" y="148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66997</xdr:rowOff>
    </xdr:from>
    <xdr:ext cx="469744" cy="259045"/>
    <xdr:sp macro="" textlink="">
      <xdr:nvSpPr>
        <xdr:cNvPr id="509" name="n_2mainValue【消防施設】&#10;一人当たり面積">
          <a:extLst>
            <a:ext uri="{FF2B5EF4-FFF2-40B4-BE49-F238E27FC236}">
              <a16:creationId xmlns:a16="http://schemas.microsoft.com/office/drawing/2014/main" id="{826CC9D8-2972-48FF-A703-D3C61622E8AD}"/>
            </a:ext>
          </a:extLst>
        </xdr:cNvPr>
        <xdr:cNvSpPr txBox="1"/>
      </xdr:nvSpPr>
      <xdr:spPr>
        <a:xfrm>
          <a:off x="20199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B8B3E1C6-6477-4261-89D8-AE9EA120CE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85D27143-B925-49B7-9224-C5D372778B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2636E1D4-F91E-434D-9744-F4E41DB7AA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DA284FB7-390F-4915-B062-E03CA5591E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88262CAF-49AD-4980-A8DE-3A1DD569C5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A19FEEE9-3CDF-4A2A-9C98-BCA256B0A0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9858ECCF-849B-43D7-9774-2F1AED0B55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CAB93BC3-868C-46FF-BC80-CAF1506380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46A553EB-FDC7-4EF9-BE24-884BD912CE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4B9A5078-C02E-4430-8815-C0A470A4BC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a:extLst>
            <a:ext uri="{FF2B5EF4-FFF2-40B4-BE49-F238E27FC236}">
              <a16:creationId xmlns:a16="http://schemas.microsoft.com/office/drawing/2014/main" id="{5CC08A81-0AF1-4DC6-A9E3-BE44F3FBB5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a:extLst>
            <a:ext uri="{FF2B5EF4-FFF2-40B4-BE49-F238E27FC236}">
              <a16:creationId xmlns:a16="http://schemas.microsoft.com/office/drawing/2014/main" id="{9C2BA363-1341-4F39-B8C1-C314A26648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2" name="テキスト ボックス 521">
          <a:extLst>
            <a:ext uri="{FF2B5EF4-FFF2-40B4-BE49-F238E27FC236}">
              <a16:creationId xmlns:a16="http://schemas.microsoft.com/office/drawing/2014/main" id="{BE57CF63-40CC-4F9D-818E-E8F76245B3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a:extLst>
            <a:ext uri="{FF2B5EF4-FFF2-40B4-BE49-F238E27FC236}">
              <a16:creationId xmlns:a16="http://schemas.microsoft.com/office/drawing/2014/main" id="{3C34D0ED-F8E5-4943-AB79-99FCD65804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a:extLst>
            <a:ext uri="{FF2B5EF4-FFF2-40B4-BE49-F238E27FC236}">
              <a16:creationId xmlns:a16="http://schemas.microsoft.com/office/drawing/2014/main" id="{943AC68F-7154-4F45-87D0-41D59864EF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a:extLst>
            <a:ext uri="{FF2B5EF4-FFF2-40B4-BE49-F238E27FC236}">
              <a16:creationId xmlns:a16="http://schemas.microsoft.com/office/drawing/2014/main" id="{1A85B70A-68F2-47E9-8C84-BE99FB1766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a:extLst>
            <a:ext uri="{FF2B5EF4-FFF2-40B4-BE49-F238E27FC236}">
              <a16:creationId xmlns:a16="http://schemas.microsoft.com/office/drawing/2014/main" id="{87CD0968-CB68-4798-861B-323DBD57B3D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a:extLst>
            <a:ext uri="{FF2B5EF4-FFF2-40B4-BE49-F238E27FC236}">
              <a16:creationId xmlns:a16="http://schemas.microsoft.com/office/drawing/2014/main" id="{B2936A49-1DD4-4B35-B4AC-B5B50AC89EC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a:extLst>
            <a:ext uri="{FF2B5EF4-FFF2-40B4-BE49-F238E27FC236}">
              <a16:creationId xmlns:a16="http://schemas.microsoft.com/office/drawing/2014/main" id="{365119C2-7841-4BF7-BCFE-B39BF2D2FA6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a:extLst>
            <a:ext uri="{FF2B5EF4-FFF2-40B4-BE49-F238E27FC236}">
              <a16:creationId xmlns:a16="http://schemas.microsoft.com/office/drawing/2014/main" id="{EE1B604E-CDA9-447E-9229-4A834E1142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a:extLst>
            <a:ext uri="{FF2B5EF4-FFF2-40B4-BE49-F238E27FC236}">
              <a16:creationId xmlns:a16="http://schemas.microsoft.com/office/drawing/2014/main" id="{C3760321-ED62-43F5-95F9-CE6D2F05C02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a:extLst>
            <a:ext uri="{FF2B5EF4-FFF2-40B4-BE49-F238E27FC236}">
              <a16:creationId xmlns:a16="http://schemas.microsoft.com/office/drawing/2014/main" id="{C42A3A77-843B-4550-B5B0-057B19A8B36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2" name="テキスト ボックス 531">
          <a:extLst>
            <a:ext uri="{FF2B5EF4-FFF2-40B4-BE49-F238E27FC236}">
              <a16:creationId xmlns:a16="http://schemas.microsoft.com/office/drawing/2014/main" id="{5A8DE1C3-72DE-4025-9A96-6FFDD47CD51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a:extLst>
            <a:ext uri="{FF2B5EF4-FFF2-40B4-BE49-F238E27FC236}">
              <a16:creationId xmlns:a16="http://schemas.microsoft.com/office/drawing/2014/main" id="{68242C43-AF80-48F0-A559-5F05821008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a:extLst>
            <a:ext uri="{FF2B5EF4-FFF2-40B4-BE49-F238E27FC236}">
              <a16:creationId xmlns:a16="http://schemas.microsoft.com/office/drawing/2014/main" id="{528ED5A3-2CF0-4D1A-AB44-4AB5B27400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35" name="直線コネクタ 534">
          <a:extLst>
            <a:ext uri="{FF2B5EF4-FFF2-40B4-BE49-F238E27FC236}">
              <a16:creationId xmlns:a16="http://schemas.microsoft.com/office/drawing/2014/main" id="{C7F5A1CA-9E83-4BB4-953D-384507C40D5C}"/>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6" name="【庁舎】&#10;有形固定資産減価償却率最小値テキスト">
          <a:extLst>
            <a:ext uri="{FF2B5EF4-FFF2-40B4-BE49-F238E27FC236}">
              <a16:creationId xmlns:a16="http://schemas.microsoft.com/office/drawing/2014/main" id="{C9FB6CED-5CCB-4E8E-A11E-14994CC4BDB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7" name="直線コネクタ 536">
          <a:extLst>
            <a:ext uri="{FF2B5EF4-FFF2-40B4-BE49-F238E27FC236}">
              <a16:creationId xmlns:a16="http://schemas.microsoft.com/office/drawing/2014/main" id="{E3D04378-70EC-4F09-A02E-9E66A295CF9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38" name="【庁舎】&#10;有形固定資産減価償却率最大値テキスト">
          <a:extLst>
            <a:ext uri="{FF2B5EF4-FFF2-40B4-BE49-F238E27FC236}">
              <a16:creationId xmlns:a16="http://schemas.microsoft.com/office/drawing/2014/main" id="{4272959B-0082-4D10-88F5-8A3E35968BD7}"/>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39" name="直線コネクタ 538">
          <a:extLst>
            <a:ext uri="{FF2B5EF4-FFF2-40B4-BE49-F238E27FC236}">
              <a16:creationId xmlns:a16="http://schemas.microsoft.com/office/drawing/2014/main" id="{3C5F31A1-5190-4C79-A912-C9B9AE7F354F}"/>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0" name="【庁舎】&#10;有形固定資産減価償却率平均値テキスト">
          <a:extLst>
            <a:ext uri="{FF2B5EF4-FFF2-40B4-BE49-F238E27FC236}">
              <a16:creationId xmlns:a16="http://schemas.microsoft.com/office/drawing/2014/main" id="{B2CF7BD0-52F9-4205-BDD8-6DC7A1119F1A}"/>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1" name="フローチャート: 判断 540">
          <a:extLst>
            <a:ext uri="{FF2B5EF4-FFF2-40B4-BE49-F238E27FC236}">
              <a16:creationId xmlns:a16="http://schemas.microsoft.com/office/drawing/2014/main" id="{D232B5EF-262C-4245-8B0F-E248950A1B22}"/>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42" name="フローチャート: 判断 541">
          <a:extLst>
            <a:ext uri="{FF2B5EF4-FFF2-40B4-BE49-F238E27FC236}">
              <a16:creationId xmlns:a16="http://schemas.microsoft.com/office/drawing/2014/main" id="{DFFDD212-EE59-41D8-AC64-3266CC357EC7}"/>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43" name="フローチャート: 判断 542">
          <a:extLst>
            <a:ext uri="{FF2B5EF4-FFF2-40B4-BE49-F238E27FC236}">
              <a16:creationId xmlns:a16="http://schemas.microsoft.com/office/drawing/2014/main" id="{A7487DFF-37D1-4FD8-B4BE-349DB9B4C8A8}"/>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44" name="フローチャート: 判断 543">
          <a:extLst>
            <a:ext uri="{FF2B5EF4-FFF2-40B4-BE49-F238E27FC236}">
              <a16:creationId xmlns:a16="http://schemas.microsoft.com/office/drawing/2014/main" id="{54D40A7E-2867-4977-91B8-59A3A4DB10E4}"/>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45" name="フローチャート: 判断 544">
          <a:extLst>
            <a:ext uri="{FF2B5EF4-FFF2-40B4-BE49-F238E27FC236}">
              <a16:creationId xmlns:a16="http://schemas.microsoft.com/office/drawing/2014/main" id="{7173B4BB-6682-4492-9803-A154E9200191}"/>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C3A5CD96-5A61-4A66-9AF7-BAA2FBE6D0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FCB6FD3B-EBF8-4E53-BDDC-F15B27FC05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6084E931-716A-4C22-B240-863250D0C6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B6AA82A2-AB33-4CEB-98FF-6538829945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E677FBDF-D1CD-45D6-9940-830CEE313D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551" name="楕円 550">
          <a:extLst>
            <a:ext uri="{FF2B5EF4-FFF2-40B4-BE49-F238E27FC236}">
              <a16:creationId xmlns:a16="http://schemas.microsoft.com/office/drawing/2014/main" id="{1D5C7817-48C4-4BE6-B9FD-C032E7AD59BE}"/>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552" name="【庁舎】&#10;有形固定資産減価償却率該当値テキスト">
          <a:extLst>
            <a:ext uri="{FF2B5EF4-FFF2-40B4-BE49-F238E27FC236}">
              <a16:creationId xmlns:a16="http://schemas.microsoft.com/office/drawing/2014/main" id="{AEF5FC9D-1C7B-43B8-B5BB-18A27390C299}"/>
            </a:ext>
          </a:extLst>
        </xdr:cNvPr>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553" name="楕円 552">
          <a:extLst>
            <a:ext uri="{FF2B5EF4-FFF2-40B4-BE49-F238E27FC236}">
              <a16:creationId xmlns:a16="http://schemas.microsoft.com/office/drawing/2014/main" id="{3222F69C-BEF0-4E4F-895C-68999D7585BC}"/>
            </a:ext>
          </a:extLst>
        </xdr:cNvPr>
        <xdr:cNvSpPr/>
      </xdr:nvSpPr>
      <xdr:spPr>
        <a:xfrm>
          <a:off x="1543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115388</xdr:rowOff>
    </xdr:to>
    <xdr:cxnSp macro="">
      <xdr:nvCxnSpPr>
        <xdr:cNvPr id="554" name="直線コネクタ 553">
          <a:extLst>
            <a:ext uri="{FF2B5EF4-FFF2-40B4-BE49-F238E27FC236}">
              <a16:creationId xmlns:a16="http://schemas.microsoft.com/office/drawing/2014/main" id="{869AC410-707A-47C7-92E6-44C3F0BD3FC0}"/>
            </a:ext>
          </a:extLst>
        </xdr:cNvPr>
        <xdr:cNvCxnSpPr/>
      </xdr:nvCxnSpPr>
      <xdr:spPr>
        <a:xfrm>
          <a:off x="15481300" y="18014769"/>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555" name="楕円 554">
          <a:extLst>
            <a:ext uri="{FF2B5EF4-FFF2-40B4-BE49-F238E27FC236}">
              <a16:creationId xmlns:a16="http://schemas.microsoft.com/office/drawing/2014/main" id="{9CD4D45B-B8B0-484B-9559-0F88900381DF}"/>
            </a:ext>
          </a:extLst>
        </xdr:cNvPr>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12519</xdr:rowOff>
    </xdr:to>
    <xdr:cxnSp macro="">
      <xdr:nvCxnSpPr>
        <xdr:cNvPr id="556" name="直線コネクタ 555">
          <a:extLst>
            <a:ext uri="{FF2B5EF4-FFF2-40B4-BE49-F238E27FC236}">
              <a16:creationId xmlns:a16="http://schemas.microsoft.com/office/drawing/2014/main" id="{1A73F4B3-2361-4295-8081-9D2EAE4B12B0}"/>
            </a:ext>
          </a:extLst>
        </xdr:cNvPr>
        <xdr:cNvCxnSpPr/>
      </xdr:nvCxnSpPr>
      <xdr:spPr>
        <a:xfrm>
          <a:off x="14592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557" name="楕円 556">
          <a:extLst>
            <a:ext uri="{FF2B5EF4-FFF2-40B4-BE49-F238E27FC236}">
              <a16:creationId xmlns:a16="http://schemas.microsoft.com/office/drawing/2014/main" id="{2AA68112-434A-43B0-99ED-720BF27FB715}"/>
            </a:ext>
          </a:extLst>
        </xdr:cNvPr>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12519</xdr:rowOff>
    </xdr:to>
    <xdr:cxnSp macro="">
      <xdr:nvCxnSpPr>
        <xdr:cNvPr id="558" name="直線コネクタ 557">
          <a:extLst>
            <a:ext uri="{FF2B5EF4-FFF2-40B4-BE49-F238E27FC236}">
              <a16:creationId xmlns:a16="http://schemas.microsoft.com/office/drawing/2014/main" id="{4BC533F8-0FCB-4841-BB34-2804EB8167DB}"/>
            </a:ext>
          </a:extLst>
        </xdr:cNvPr>
        <xdr:cNvCxnSpPr/>
      </xdr:nvCxnSpPr>
      <xdr:spPr>
        <a:xfrm flipV="1">
          <a:off x="13703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559" name="n_1aveValue【庁舎】&#10;有形固定資産減価償却率">
          <a:extLst>
            <a:ext uri="{FF2B5EF4-FFF2-40B4-BE49-F238E27FC236}">
              <a16:creationId xmlns:a16="http://schemas.microsoft.com/office/drawing/2014/main" id="{2601AB66-60EB-4E7B-892F-F25FF260C24E}"/>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560" name="n_2aveValue【庁舎】&#10;有形固定資産減価償却率">
          <a:extLst>
            <a:ext uri="{FF2B5EF4-FFF2-40B4-BE49-F238E27FC236}">
              <a16:creationId xmlns:a16="http://schemas.microsoft.com/office/drawing/2014/main" id="{69F28EE2-AB88-41D2-B5EB-0056A32FD755}"/>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561" name="n_3aveValue【庁舎】&#10;有形固定資産減価償却率">
          <a:extLst>
            <a:ext uri="{FF2B5EF4-FFF2-40B4-BE49-F238E27FC236}">
              <a16:creationId xmlns:a16="http://schemas.microsoft.com/office/drawing/2014/main" id="{3D93FE39-BE0F-4BF4-8919-03A11C19FA11}"/>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62" name="n_4aveValue【庁舎】&#10;有形固定資産減価償却率">
          <a:extLst>
            <a:ext uri="{FF2B5EF4-FFF2-40B4-BE49-F238E27FC236}">
              <a16:creationId xmlns:a16="http://schemas.microsoft.com/office/drawing/2014/main" id="{043952E1-CF3E-4791-AC11-9C476DA8C6A6}"/>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79846</xdr:rowOff>
    </xdr:from>
    <xdr:ext cx="405111" cy="259045"/>
    <xdr:sp macro="" textlink="">
      <xdr:nvSpPr>
        <xdr:cNvPr id="563" name="n_1mainValue【庁舎】&#10;有形固定資産減価償却率">
          <a:extLst>
            <a:ext uri="{FF2B5EF4-FFF2-40B4-BE49-F238E27FC236}">
              <a16:creationId xmlns:a16="http://schemas.microsoft.com/office/drawing/2014/main" id="{1E6DCD3D-1541-4902-A24F-A519BFAC5B24}"/>
            </a:ext>
          </a:extLst>
        </xdr:cNvPr>
        <xdr:cNvSpPr txBox="1"/>
      </xdr:nvSpPr>
      <xdr:spPr>
        <a:xfrm>
          <a:off x="15266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564" name="n_2mainValue【庁舎】&#10;有形固定資産減価償却率">
          <a:extLst>
            <a:ext uri="{FF2B5EF4-FFF2-40B4-BE49-F238E27FC236}">
              <a16:creationId xmlns:a16="http://schemas.microsoft.com/office/drawing/2014/main" id="{FF5A8650-A91E-445F-BA60-6B3CA6644FD9}"/>
            </a:ext>
          </a:extLst>
        </xdr:cNvPr>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565" name="n_3mainValue【庁舎】&#10;有形固定資産減価償却率">
          <a:extLst>
            <a:ext uri="{FF2B5EF4-FFF2-40B4-BE49-F238E27FC236}">
              <a16:creationId xmlns:a16="http://schemas.microsoft.com/office/drawing/2014/main" id="{568CCCCF-A7B4-46AE-BD8F-8CDAEF1EE187}"/>
            </a:ext>
          </a:extLst>
        </xdr:cNvPr>
        <xdr:cNvSpPr txBox="1"/>
      </xdr:nvSpPr>
      <xdr:spPr>
        <a:xfrm>
          <a:off x="13500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B03F6799-5BA0-4CDA-B268-A7FDD9D583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D247A07F-F356-4CB0-99EF-5DAF2B1DC1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6EF1DB59-D012-4F17-9647-1EC3BF99CF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82E4727C-A00F-4FD0-A90B-39C0176901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37CCF5CD-1BAB-4DB4-BB65-460B80A95A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1E3F6D23-B722-47FF-99BE-DDABADF6F7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93B13529-CB5D-4E39-9FDD-731E48B0CE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42861F00-52A1-4554-B372-DBE45FCAD9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02966F6C-B037-4309-BD96-329D8ED1BD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a:extLst>
            <a:ext uri="{FF2B5EF4-FFF2-40B4-BE49-F238E27FC236}">
              <a16:creationId xmlns:a16="http://schemas.microsoft.com/office/drawing/2014/main" id="{8B4DC7DF-E2D8-420C-8CD1-D583ACAD05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6" name="直線コネクタ 575">
          <a:extLst>
            <a:ext uri="{FF2B5EF4-FFF2-40B4-BE49-F238E27FC236}">
              <a16:creationId xmlns:a16="http://schemas.microsoft.com/office/drawing/2014/main" id="{C25D63AE-2997-4E67-8BE0-4A2603E0AD7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7" name="テキスト ボックス 576">
          <a:extLst>
            <a:ext uri="{FF2B5EF4-FFF2-40B4-BE49-F238E27FC236}">
              <a16:creationId xmlns:a16="http://schemas.microsoft.com/office/drawing/2014/main" id="{7C7566B5-7D87-4F02-A9B3-2F2B90CB8F7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8" name="直線コネクタ 577">
          <a:extLst>
            <a:ext uri="{FF2B5EF4-FFF2-40B4-BE49-F238E27FC236}">
              <a16:creationId xmlns:a16="http://schemas.microsoft.com/office/drawing/2014/main" id="{25DF42CE-3388-4ED0-8694-1FA269BA90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9" name="テキスト ボックス 578">
          <a:extLst>
            <a:ext uri="{FF2B5EF4-FFF2-40B4-BE49-F238E27FC236}">
              <a16:creationId xmlns:a16="http://schemas.microsoft.com/office/drawing/2014/main" id="{E161675C-5C8A-445A-A464-1CAC3BD63D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0" name="直線コネクタ 579">
          <a:extLst>
            <a:ext uri="{FF2B5EF4-FFF2-40B4-BE49-F238E27FC236}">
              <a16:creationId xmlns:a16="http://schemas.microsoft.com/office/drawing/2014/main" id="{1E8FC3CF-1346-49F2-9F64-FDEA04CE9DE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1" name="テキスト ボックス 580">
          <a:extLst>
            <a:ext uri="{FF2B5EF4-FFF2-40B4-BE49-F238E27FC236}">
              <a16:creationId xmlns:a16="http://schemas.microsoft.com/office/drawing/2014/main" id="{C688EBF8-3C0F-4113-958C-9C480DBDCE0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2" name="直線コネクタ 581">
          <a:extLst>
            <a:ext uri="{FF2B5EF4-FFF2-40B4-BE49-F238E27FC236}">
              <a16:creationId xmlns:a16="http://schemas.microsoft.com/office/drawing/2014/main" id="{B80B95EF-38B3-4375-8F41-982DBD3F57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3" name="テキスト ボックス 582">
          <a:extLst>
            <a:ext uri="{FF2B5EF4-FFF2-40B4-BE49-F238E27FC236}">
              <a16:creationId xmlns:a16="http://schemas.microsoft.com/office/drawing/2014/main" id="{491661EA-C5E8-426E-8C3D-8AD73AAAFF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4" name="直線コネクタ 583">
          <a:extLst>
            <a:ext uri="{FF2B5EF4-FFF2-40B4-BE49-F238E27FC236}">
              <a16:creationId xmlns:a16="http://schemas.microsoft.com/office/drawing/2014/main" id="{8E05844C-9511-41A1-896E-B8171FAD1E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5" name="テキスト ボックス 584">
          <a:extLst>
            <a:ext uri="{FF2B5EF4-FFF2-40B4-BE49-F238E27FC236}">
              <a16:creationId xmlns:a16="http://schemas.microsoft.com/office/drawing/2014/main" id="{ABCBEE6D-3CA9-401C-BBAF-E5CA8B214F5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DE3E3D36-E20D-493E-88EF-1207F64F7D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7" name="テキスト ボックス 586">
          <a:extLst>
            <a:ext uri="{FF2B5EF4-FFF2-40B4-BE49-F238E27FC236}">
              <a16:creationId xmlns:a16="http://schemas.microsoft.com/office/drawing/2014/main" id="{B97CFFC9-90DD-4328-B7BC-8279637391C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庁舎】&#10;一人当たり面積グラフ枠">
          <a:extLst>
            <a:ext uri="{FF2B5EF4-FFF2-40B4-BE49-F238E27FC236}">
              <a16:creationId xmlns:a16="http://schemas.microsoft.com/office/drawing/2014/main" id="{72C8EE49-FD3E-492C-A5D3-DE0E9592696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89" name="直線コネクタ 588">
          <a:extLst>
            <a:ext uri="{FF2B5EF4-FFF2-40B4-BE49-F238E27FC236}">
              <a16:creationId xmlns:a16="http://schemas.microsoft.com/office/drawing/2014/main" id="{2BB91E28-860E-4DB4-A281-868A9B533BF6}"/>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90" name="【庁舎】&#10;一人当たり面積最小値テキスト">
          <a:extLst>
            <a:ext uri="{FF2B5EF4-FFF2-40B4-BE49-F238E27FC236}">
              <a16:creationId xmlns:a16="http://schemas.microsoft.com/office/drawing/2014/main" id="{6BBA8A1F-ADBF-4E04-925A-F33CF100D432}"/>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91" name="直線コネクタ 590">
          <a:extLst>
            <a:ext uri="{FF2B5EF4-FFF2-40B4-BE49-F238E27FC236}">
              <a16:creationId xmlns:a16="http://schemas.microsoft.com/office/drawing/2014/main" id="{8844E0DD-0757-4D4B-9282-5B14961B71BE}"/>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92" name="【庁舎】&#10;一人当たり面積最大値テキスト">
          <a:extLst>
            <a:ext uri="{FF2B5EF4-FFF2-40B4-BE49-F238E27FC236}">
              <a16:creationId xmlns:a16="http://schemas.microsoft.com/office/drawing/2014/main" id="{BC3DA279-CCF0-48B2-8BB7-F2B95780EA18}"/>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93" name="直線コネクタ 592">
          <a:extLst>
            <a:ext uri="{FF2B5EF4-FFF2-40B4-BE49-F238E27FC236}">
              <a16:creationId xmlns:a16="http://schemas.microsoft.com/office/drawing/2014/main" id="{22C41FC3-547B-434A-BD82-520EED3F7F82}"/>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594" name="【庁舎】&#10;一人当たり面積平均値テキスト">
          <a:extLst>
            <a:ext uri="{FF2B5EF4-FFF2-40B4-BE49-F238E27FC236}">
              <a16:creationId xmlns:a16="http://schemas.microsoft.com/office/drawing/2014/main" id="{EAE4555D-D30D-480F-AE7E-3F4A0CEFEBAE}"/>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95" name="フローチャート: 判断 594">
          <a:extLst>
            <a:ext uri="{FF2B5EF4-FFF2-40B4-BE49-F238E27FC236}">
              <a16:creationId xmlns:a16="http://schemas.microsoft.com/office/drawing/2014/main" id="{E390C332-D7D8-4CCA-8604-73B95363D6A2}"/>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96" name="フローチャート: 判断 595">
          <a:extLst>
            <a:ext uri="{FF2B5EF4-FFF2-40B4-BE49-F238E27FC236}">
              <a16:creationId xmlns:a16="http://schemas.microsoft.com/office/drawing/2014/main" id="{FA8B79DD-C99E-41E3-BCE9-1B791395661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97" name="フローチャート: 判断 596">
          <a:extLst>
            <a:ext uri="{FF2B5EF4-FFF2-40B4-BE49-F238E27FC236}">
              <a16:creationId xmlns:a16="http://schemas.microsoft.com/office/drawing/2014/main" id="{57FCBBA0-8611-413A-BEF7-555BFDFBB439}"/>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98" name="フローチャート: 判断 597">
          <a:extLst>
            <a:ext uri="{FF2B5EF4-FFF2-40B4-BE49-F238E27FC236}">
              <a16:creationId xmlns:a16="http://schemas.microsoft.com/office/drawing/2014/main" id="{9EB9B9BF-888E-48DC-87CC-21C955735CA4}"/>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99" name="フローチャート: 判断 598">
          <a:extLst>
            <a:ext uri="{FF2B5EF4-FFF2-40B4-BE49-F238E27FC236}">
              <a16:creationId xmlns:a16="http://schemas.microsoft.com/office/drawing/2014/main" id="{5304D19D-771C-4F08-8E0B-0E01007EF15E}"/>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D36294D7-0740-45FA-A230-25D112C106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A715B35-2B07-4F56-AB39-F00E936A66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5F1F2602-6B2A-4429-B1DB-BD85F18CC9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5C92F9B5-1879-4646-8F92-8DEBF9A74F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EF1804C0-03CE-4B46-985B-361D23827D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605" name="楕円 604">
          <a:extLst>
            <a:ext uri="{FF2B5EF4-FFF2-40B4-BE49-F238E27FC236}">
              <a16:creationId xmlns:a16="http://schemas.microsoft.com/office/drawing/2014/main" id="{3921745C-1C3D-47E4-AF3E-59A92FACC993}"/>
            </a:ext>
          </a:extLst>
        </xdr:cNvPr>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137178</xdr:rowOff>
    </xdr:from>
    <xdr:ext cx="469744" cy="259045"/>
    <xdr:sp macro="" textlink="">
      <xdr:nvSpPr>
        <xdr:cNvPr id="606" name="【庁舎】&#10;一人当たり面積該当値テキスト">
          <a:extLst>
            <a:ext uri="{FF2B5EF4-FFF2-40B4-BE49-F238E27FC236}">
              <a16:creationId xmlns:a16="http://schemas.microsoft.com/office/drawing/2014/main" id="{E5CD4957-08D3-4A01-969C-2185DEE1E228}"/>
            </a:ext>
          </a:extLst>
        </xdr:cNvPr>
        <xdr:cNvSpPr txBox="1"/>
      </xdr:nvSpPr>
      <xdr:spPr>
        <a:xfrm>
          <a:off x="22199600" y="184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8762</xdr:rowOff>
    </xdr:from>
    <xdr:to>
      <xdr:col>112</xdr:col>
      <xdr:colOff>38100</xdr:colOff>
      <xdr:row>108</xdr:row>
      <xdr:rowOff>110362</xdr:rowOff>
    </xdr:to>
    <xdr:sp macro="" textlink="">
      <xdr:nvSpPr>
        <xdr:cNvPr id="607" name="楕円 606">
          <a:extLst>
            <a:ext uri="{FF2B5EF4-FFF2-40B4-BE49-F238E27FC236}">
              <a16:creationId xmlns:a16="http://schemas.microsoft.com/office/drawing/2014/main" id="{F15773C5-F5EC-4F95-A679-BF2FD7DDD5EC}"/>
            </a:ext>
          </a:extLst>
        </xdr:cNvPr>
        <xdr:cNvSpPr/>
      </xdr:nvSpPr>
      <xdr:spPr>
        <a:xfrm>
          <a:off x="21272500" y="18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59562</xdr:rowOff>
    </xdr:to>
    <xdr:cxnSp macro="">
      <xdr:nvCxnSpPr>
        <xdr:cNvPr id="608" name="直線コネクタ 607">
          <a:extLst>
            <a:ext uri="{FF2B5EF4-FFF2-40B4-BE49-F238E27FC236}">
              <a16:creationId xmlns:a16="http://schemas.microsoft.com/office/drawing/2014/main" id="{DB84E403-BFB5-4FA7-B5DD-0FAC057AD480}"/>
            </a:ext>
          </a:extLst>
        </xdr:cNvPr>
        <xdr:cNvCxnSpPr/>
      </xdr:nvCxnSpPr>
      <xdr:spPr>
        <a:xfrm flipV="1">
          <a:off x="21323300" y="18576037"/>
          <a:ext cx="8382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8510</xdr:rowOff>
    </xdr:from>
    <xdr:to>
      <xdr:col>107</xdr:col>
      <xdr:colOff>101600</xdr:colOff>
      <xdr:row>108</xdr:row>
      <xdr:rowOff>110110</xdr:rowOff>
    </xdr:to>
    <xdr:sp macro="" textlink="">
      <xdr:nvSpPr>
        <xdr:cNvPr id="609" name="楕円 608">
          <a:extLst>
            <a:ext uri="{FF2B5EF4-FFF2-40B4-BE49-F238E27FC236}">
              <a16:creationId xmlns:a16="http://schemas.microsoft.com/office/drawing/2014/main" id="{193BA7B1-092B-472C-A077-A3245FA3FB6F}"/>
            </a:ext>
          </a:extLst>
        </xdr:cNvPr>
        <xdr:cNvSpPr/>
      </xdr:nvSpPr>
      <xdr:spPr>
        <a:xfrm>
          <a:off x="20383500" y="185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59310</xdr:rowOff>
    </xdr:from>
    <xdr:to>
      <xdr:col>111</xdr:col>
      <xdr:colOff>177800</xdr:colOff>
      <xdr:row>108</xdr:row>
      <xdr:rowOff>59562</xdr:rowOff>
    </xdr:to>
    <xdr:cxnSp macro="">
      <xdr:nvCxnSpPr>
        <xdr:cNvPr id="610" name="直線コネクタ 609">
          <a:extLst>
            <a:ext uri="{FF2B5EF4-FFF2-40B4-BE49-F238E27FC236}">
              <a16:creationId xmlns:a16="http://schemas.microsoft.com/office/drawing/2014/main" id="{D7750BE8-7227-4BF3-9E07-AE04DB8FB78F}"/>
            </a:ext>
          </a:extLst>
        </xdr:cNvPr>
        <xdr:cNvCxnSpPr/>
      </xdr:nvCxnSpPr>
      <xdr:spPr>
        <a:xfrm>
          <a:off x="20434300" y="1857591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7620</xdr:rowOff>
    </xdr:from>
    <xdr:to>
      <xdr:col>102</xdr:col>
      <xdr:colOff>165100</xdr:colOff>
      <xdr:row>108</xdr:row>
      <xdr:rowOff>109220</xdr:rowOff>
    </xdr:to>
    <xdr:sp macro="" textlink="">
      <xdr:nvSpPr>
        <xdr:cNvPr id="611" name="楕円 610">
          <a:extLst>
            <a:ext uri="{FF2B5EF4-FFF2-40B4-BE49-F238E27FC236}">
              <a16:creationId xmlns:a16="http://schemas.microsoft.com/office/drawing/2014/main" id="{30342F88-B929-4550-8A43-B2CA060E135B}"/>
            </a:ext>
          </a:extLst>
        </xdr:cNvPr>
        <xdr:cNvSpPr/>
      </xdr:nvSpPr>
      <xdr:spPr>
        <a:xfrm>
          <a:off x="19494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58420</xdr:rowOff>
    </xdr:from>
    <xdr:to>
      <xdr:col>107</xdr:col>
      <xdr:colOff>50800</xdr:colOff>
      <xdr:row>108</xdr:row>
      <xdr:rowOff>59310</xdr:rowOff>
    </xdr:to>
    <xdr:cxnSp macro="">
      <xdr:nvCxnSpPr>
        <xdr:cNvPr id="612" name="直線コネクタ 611">
          <a:extLst>
            <a:ext uri="{FF2B5EF4-FFF2-40B4-BE49-F238E27FC236}">
              <a16:creationId xmlns:a16="http://schemas.microsoft.com/office/drawing/2014/main" id="{006CA1E5-DAEB-4A50-B849-254195C38F3A}"/>
            </a:ext>
          </a:extLst>
        </xdr:cNvPr>
        <xdr:cNvCxnSpPr/>
      </xdr:nvCxnSpPr>
      <xdr:spPr>
        <a:xfrm>
          <a:off x="19545300" y="1857502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613" name="n_1aveValue【庁舎】&#10;一人当たり面積">
          <a:extLst>
            <a:ext uri="{FF2B5EF4-FFF2-40B4-BE49-F238E27FC236}">
              <a16:creationId xmlns:a16="http://schemas.microsoft.com/office/drawing/2014/main" id="{A55209A0-EE56-4425-AF84-BDF43D6CC031}"/>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14" name="n_2aveValue【庁舎】&#10;一人当たり面積">
          <a:extLst>
            <a:ext uri="{FF2B5EF4-FFF2-40B4-BE49-F238E27FC236}">
              <a16:creationId xmlns:a16="http://schemas.microsoft.com/office/drawing/2014/main" id="{C696D4C4-5CB4-4AD6-94A5-A93B49EEF2B8}"/>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15" name="n_3aveValue【庁舎】&#10;一人当たり面積">
          <a:extLst>
            <a:ext uri="{FF2B5EF4-FFF2-40B4-BE49-F238E27FC236}">
              <a16:creationId xmlns:a16="http://schemas.microsoft.com/office/drawing/2014/main" id="{9905596D-FC11-4A59-B254-06E9B1687E55}"/>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16" name="n_4aveValue【庁舎】&#10;一人当たり面積">
          <a:extLst>
            <a:ext uri="{FF2B5EF4-FFF2-40B4-BE49-F238E27FC236}">
              <a16:creationId xmlns:a16="http://schemas.microsoft.com/office/drawing/2014/main" id="{041B6EF5-9E3A-4915-8562-C544EF61C7DA}"/>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101489</xdr:rowOff>
    </xdr:from>
    <xdr:ext cx="469744" cy="259045"/>
    <xdr:sp macro="" textlink="">
      <xdr:nvSpPr>
        <xdr:cNvPr id="617" name="n_1mainValue【庁舎】&#10;一人当たり面積">
          <a:extLst>
            <a:ext uri="{FF2B5EF4-FFF2-40B4-BE49-F238E27FC236}">
              <a16:creationId xmlns:a16="http://schemas.microsoft.com/office/drawing/2014/main" id="{B5E02787-4FC4-40D4-91E4-78646044A878}"/>
            </a:ext>
          </a:extLst>
        </xdr:cNvPr>
        <xdr:cNvSpPr txBox="1"/>
      </xdr:nvSpPr>
      <xdr:spPr>
        <a:xfrm>
          <a:off x="21075727" y="186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101237</xdr:rowOff>
    </xdr:from>
    <xdr:ext cx="469744" cy="259045"/>
    <xdr:sp macro="" textlink="">
      <xdr:nvSpPr>
        <xdr:cNvPr id="618" name="n_2mainValue【庁舎】&#10;一人当たり面積">
          <a:extLst>
            <a:ext uri="{FF2B5EF4-FFF2-40B4-BE49-F238E27FC236}">
              <a16:creationId xmlns:a16="http://schemas.microsoft.com/office/drawing/2014/main" id="{A51D5CF4-CC1B-4788-86E9-552B3323F179}"/>
            </a:ext>
          </a:extLst>
        </xdr:cNvPr>
        <xdr:cNvSpPr txBox="1"/>
      </xdr:nvSpPr>
      <xdr:spPr>
        <a:xfrm>
          <a:off x="20199427" y="186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100347</xdr:rowOff>
    </xdr:from>
    <xdr:ext cx="469744" cy="259045"/>
    <xdr:sp macro="" textlink="">
      <xdr:nvSpPr>
        <xdr:cNvPr id="619" name="n_3mainValue【庁舎】&#10;一人当たり面積">
          <a:extLst>
            <a:ext uri="{FF2B5EF4-FFF2-40B4-BE49-F238E27FC236}">
              <a16:creationId xmlns:a16="http://schemas.microsoft.com/office/drawing/2014/main" id="{9CABC0EC-4FA1-46DE-B972-CCF7242BE2D6}"/>
            </a:ext>
          </a:extLst>
        </xdr:cNvPr>
        <xdr:cNvSpPr txBox="1"/>
      </xdr:nvSpPr>
      <xdr:spPr>
        <a:xfrm>
          <a:off x="19310427"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a:extLst>
            <a:ext uri="{FF2B5EF4-FFF2-40B4-BE49-F238E27FC236}">
              <a16:creationId xmlns:a16="http://schemas.microsoft.com/office/drawing/2014/main" id="{13DA9575-55A2-42C8-AC0F-8DAFEA9772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a:extLst>
            <a:ext uri="{FF2B5EF4-FFF2-40B4-BE49-F238E27FC236}">
              <a16:creationId xmlns:a16="http://schemas.microsoft.com/office/drawing/2014/main" id="{650F13F2-10FB-4B23-B6C9-1C828ECB9D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a:extLst>
            <a:ext uri="{FF2B5EF4-FFF2-40B4-BE49-F238E27FC236}">
              <a16:creationId xmlns:a16="http://schemas.microsoft.com/office/drawing/2014/main" id="{9BF5017C-D638-4022-9FAC-895B8031A1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については、築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年以上が経過しており、老朽化が進んでいる。現在のところ、</a:t>
          </a:r>
          <a:r>
            <a:rPr kumimoji="1" lang="ja-JP" altLang="en-US" sz="1100">
              <a:solidFill>
                <a:schemeClr val="dk1"/>
              </a:solidFill>
              <a:effectLst/>
              <a:latin typeface="+mn-lt"/>
              <a:ea typeface="+mn-ea"/>
              <a:cs typeface="+mn-cs"/>
            </a:rPr>
            <a:t>プールの</a:t>
          </a:r>
          <a:r>
            <a:rPr kumimoji="1" lang="ja-JP" altLang="ja-JP" sz="1100">
              <a:solidFill>
                <a:schemeClr val="dk1"/>
              </a:solidFill>
              <a:effectLst/>
              <a:latin typeface="+mn-lt"/>
              <a:ea typeface="+mn-ea"/>
              <a:cs typeface="+mn-cs"/>
            </a:rPr>
            <a:t>建替え等の計画はなく、部分的な修繕に留まっている</a:t>
          </a:r>
          <a:r>
            <a:rPr kumimoji="1" lang="ja-JP" altLang="en-US" sz="1100">
              <a:solidFill>
                <a:schemeClr val="dk1"/>
              </a:solidFill>
              <a:effectLst/>
              <a:latin typeface="+mn-lt"/>
              <a:ea typeface="+mn-ea"/>
              <a:cs typeface="+mn-cs"/>
            </a:rPr>
            <a:t>が塗装が剥げる等大きな修繕が必要となってきている</a:t>
          </a:r>
          <a:r>
            <a:rPr kumimoji="1" lang="ja-JP" altLang="ja-JP" sz="1100">
              <a:solidFill>
                <a:schemeClr val="dk1"/>
              </a:solidFill>
              <a:effectLst/>
              <a:latin typeface="+mn-lt"/>
              <a:ea typeface="+mn-ea"/>
              <a:cs typeface="+mn-cs"/>
            </a:rPr>
            <a:t>。庁舎についても、築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年以上が経過し、部分的な修繕等は実施しているが、県平均よりも若干高くなっている。村全体での公共施設等総合管理計画は策定</a:t>
          </a:r>
          <a:r>
            <a:rPr kumimoji="1" lang="ja-JP" altLang="en-US" sz="1100">
              <a:solidFill>
                <a:schemeClr val="dk1"/>
              </a:solidFill>
              <a:effectLst/>
              <a:latin typeface="+mn-lt"/>
              <a:ea typeface="+mn-ea"/>
              <a:cs typeface="+mn-cs"/>
            </a:rPr>
            <a:t>しているが、今後は</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を策定予定</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策定後は</a:t>
          </a:r>
          <a:r>
            <a:rPr kumimoji="1" lang="ja-JP" altLang="ja-JP" sz="1100">
              <a:solidFill>
                <a:schemeClr val="dk1"/>
              </a:solidFill>
              <a:effectLst/>
              <a:latin typeface="+mn-lt"/>
              <a:ea typeface="+mn-ea"/>
              <a:cs typeface="+mn-cs"/>
            </a:rPr>
            <a:t>適正な施設管理に努める。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人当たりの面積については、人口が増加傾向にある中で県平均を目標数値とし、適正な面積の確保に努める。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財政力指数は年々下がって</a:t>
          </a:r>
          <a:r>
            <a:rPr kumimoji="1" lang="ja-JP" altLang="en-US" sz="1100">
              <a:solidFill>
                <a:schemeClr val="dk1"/>
              </a:solidFill>
              <a:effectLst/>
              <a:latin typeface="+mn-lt"/>
              <a:ea typeface="+mn-ea"/>
              <a:cs typeface="+mn-cs"/>
            </a:rPr>
            <a:t>おり、令和元</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a:t>
          </a:r>
          <a:r>
            <a:rPr kumimoji="1" lang="ja-JP" altLang="ja-JP" sz="1100">
              <a:solidFill>
                <a:sysClr val="windowText" lastClr="000000"/>
              </a:solidFill>
              <a:effectLst/>
              <a:latin typeface="+mn-lt"/>
              <a:ea typeface="+mn-ea"/>
              <a:cs typeface="+mn-cs"/>
            </a:rPr>
            <a:t>固定資産税（償却資産）が減額となっていることに加え、社会福祉経費及び</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公債費の増による基準財政需要額が伸びたことが要因として挙げられる。</a:t>
          </a:r>
          <a:r>
            <a:rPr kumimoji="1" lang="ja-JP" altLang="ja-JP" sz="1100">
              <a:solidFill>
                <a:schemeClr val="dk1"/>
              </a:solidFill>
              <a:effectLst/>
              <a:latin typeface="+mn-lt"/>
              <a:ea typeface="+mn-ea"/>
              <a:cs typeface="+mn-cs"/>
            </a:rPr>
            <a:t>しかし、数値自体は類似団体や全国・県平均よりも高い。引き続き、行財政改革等を推進し、歳出の抑制及び歳入の確保に取り組み、財政の健全化に努めていく。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23114</xdr:rowOff>
    </xdr:from>
    <xdr:to>
      <xdr:col>23</xdr:col>
      <xdr:colOff>133350</xdr:colOff>
      <xdr:row>41</xdr:row>
      <xdr:rowOff>61722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165608</xdr:rowOff>
    </xdr:from>
    <xdr:to>
      <xdr:col>19</xdr:col>
      <xdr:colOff>133350</xdr:colOff>
      <xdr:row>41</xdr:row>
      <xdr:rowOff>23114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146304</xdr:rowOff>
    </xdr:from>
    <xdr:to>
      <xdr:col>15</xdr:col>
      <xdr:colOff>82550</xdr:colOff>
      <xdr:row>40</xdr:row>
      <xdr:rowOff>165608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146304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10922</xdr:rowOff>
    </xdr:from>
    <xdr:to>
      <xdr:col>23</xdr:col>
      <xdr:colOff>184150</xdr:colOff>
      <xdr:row>41</xdr:row>
      <xdr:rowOff>112522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27449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143764</xdr:rowOff>
    </xdr:from>
    <xdr:to>
      <xdr:col>19</xdr:col>
      <xdr:colOff>184150</xdr:colOff>
      <xdr:row>41</xdr:row>
      <xdr:rowOff>73914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84091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114808</xdr:rowOff>
    </xdr:from>
    <xdr:to>
      <xdr:col>15</xdr:col>
      <xdr:colOff>133350</xdr:colOff>
      <xdr:row>41</xdr:row>
      <xdr:rowOff>44958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95504</xdr:rowOff>
    </xdr:from>
    <xdr:to>
      <xdr:col>11</xdr:col>
      <xdr:colOff>82550</xdr:colOff>
      <xdr:row>41</xdr:row>
      <xdr:rowOff>25654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35831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社会福祉経費の増により、普通交付税が対前年で</a:t>
          </a:r>
          <a:r>
            <a:rPr kumimoji="1" lang="en-US" altLang="ja-JP" sz="1100">
              <a:solidFill>
                <a:sysClr val="windowText" lastClr="000000"/>
              </a:solidFill>
              <a:effectLst/>
              <a:latin typeface="+mn-lt"/>
              <a:ea typeface="+mn-ea"/>
              <a:cs typeface="+mn-cs"/>
            </a:rPr>
            <a:t>41,718</a:t>
          </a:r>
          <a:r>
            <a:rPr kumimoji="1" lang="ja-JP" altLang="ja-JP" sz="1100">
              <a:solidFill>
                <a:sysClr val="windowText" lastClr="000000"/>
              </a:solidFill>
              <a:effectLst/>
              <a:latin typeface="+mn-lt"/>
              <a:ea typeface="+mn-ea"/>
              <a:cs typeface="+mn-cs"/>
            </a:rPr>
            <a:t>千円増となった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ふるさと納税寄附者返礼品等報償費・委託料等の経費が増となったため、経常</a:t>
          </a:r>
          <a:r>
            <a:rPr kumimoji="1" lang="ja-JP" altLang="ja-JP" sz="1100">
              <a:solidFill>
                <a:sysClr val="windowText" lastClr="000000"/>
              </a:solidFill>
              <a:effectLst/>
              <a:latin typeface="+mn-lt"/>
              <a:ea typeface="+mn-ea"/>
              <a:cs typeface="+mn-cs"/>
            </a:rPr>
            <a:t>収支比率が</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がった。依然として全国平均・県平均よりも低い数値となっている。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a:t>
          </a:r>
          <a:r>
            <a:rPr kumimoji="1" lang="ja-JP" altLang="ja-JP" sz="1100">
              <a:solidFill>
                <a:sysClr val="windowText" lastClr="000000"/>
              </a:solidFill>
              <a:effectLst/>
              <a:latin typeface="+mn-lt"/>
              <a:ea typeface="+mn-ea"/>
              <a:cs typeface="+mn-cs"/>
            </a:rPr>
            <a:t>後も税収の確保や、経常経費の抑制に努めるなど、経常収支比率抑制策を実施し、弾力性のある財政構造を維持していく。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94192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11087"/>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76094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1108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76094</xdr:rowOff>
    </xdr:from>
    <xdr:to>
      <xdr:col>15</xdr:col>
      <xdr:colOff>82550</xdr:colOff>
      <xdr:row>64</xdr:row>
      <xdr:rowOff>13229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774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13229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27715"/>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59919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25294</xdr:rowOff>
    </xdr:from>
    <xdr:to>
      <xdr:col>15</xdr:col>
      <xdr:colOff>133350</xdr:colOff>
      <xdr:row>63</xdr:row>
      <xdr:rowOff>126894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137071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133879</xdr:rowOff>
    </xdr:from>
    <xdr:to>
      <xdr:col>11</xdr:col>
      <xdr:colOff>82550</xdr:colOff>
      <xdr:row>64</xdr:row>
      <xdr:rowOff>64029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48806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上昇してきており、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49,041</a:t>
          </a:r>
          <a:r>
            <a:rPr kumimoji="1" lang="ja-JP" altLang="ja-JP" sz="1100">
              <a:solidFill>
                <a:schemeClr val="dk1"/>
              </a:solidFill>
              <a:effectLst/>
              <a:latin typeface="+mn-lt"/>
              <a:ea typeface="+mn-ea"/>
              <a:cs typeface="+mn-cs"/>
            </a:rPr>
            <a:t>円の増となった。全国平均、県平均を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、類似団体との比較</a:t>
          </a:r>
          <a:r>
            <a:rPr kumimoji="1" lang="ja-JP" altLang="en-US" sz="1100">
              <a:solidFill>
                <a:schemeClr val="dk1"/>
              </a:solidFill>
              <a:effectLst/>
              <a:latin typeface="+mn-lt"/>
              <a:ea typeface="+mn-ea"/>
              <a:cs typeface="+mn-cs"/>
            </a:rPr>
            <a:t>においては平均よりも</a:t>
          </a:r>
          <a:r>
            <a:rPr kumimoji="1" lang="ja-JP" altLang="ja-JP" sz="1100">
              <a:solidFill>
                <a:schemeClr val="dk1"/>
              </a:solidFill>
              <a:effectLst/>
              <a:latin typeface="+mn-lt"/>
              <a:ea typeface="+mn-ea"/>
              <a:cs typeface="+mn-cs"/>
            </a:rPr>
            <a:t>数値は低くなっている。引き続き、歳出の抑制に努めていく。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100301</xdr:rowOff>
    </xdr:from>
    <xdr:to>
      <xdr:col>23</xdr:col>
      <xdr:colOff>133350</xdr:colOff>
      <xdr:row>81</xdr:row>
      <xdr:rowOff>123969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87751"/>
          <a:ext cx="8382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98571</xdr:rowOff>
    </xdr:from>
    <xdr:to>
      <xdr:col>19</xdr:col>
      <xdr:colOff>133350</xdr:colOff>
      <xdr:row>81</xdr:row>
      <xdr:rowOff>100301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860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98571</xdr:rowOff>
    </xdr:from>
    <xdr:to>
      <xdr:col>15</xdr:col>
      <xdr:colOff>82550</xdr:colOff>
      <xdr:row>81</xdr:row>
      <xdr:rowOff>103583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3986021"/>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103105</xdr:rowOff>
    </xdr:from>
    <xdr:to>
      <xdr:col>11</xdr:col>
      <xdr:colOff>31750</xdr:colOff>
      <xdr:row>81</xdr:row>
      <xdr:rowOff>103583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055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73169</xdr:rowOff>
    </xdr:from>
    <xdr:to>
      <xdr:col>23</xdr:col>
      <xdr:colOff>184150</xdr:colOff>
      <xdr:row>82</xdr:row>
      <xdr:rowOff>3319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165896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8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49501</xdr:rowOff>
    </xdr:from>
    <xdr:to>
      <xdr:col>19</xdr:col>
      <xdr:colOff>184150</xdr:colOff>
      <xdr:row>81</xdr:row>
      <xdr:rowOff>151101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161278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0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47771</xdr:rowOff>
    </xdr:from>
    <xdr:to>
      <xdr:col>15</xdr:col>
      <xdr:colOff>133350</xdr:colOff>
      <xdr:row>81</xdr:row>
      <xdr:rowOff>149371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159548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0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52783</xdr:rowOff>
    </xdr:from>
    <xdr:to>
      <xdr:col>11</xdr:col>
      <xdr:colOff>82550</xdr:colOff>
      <xdr:row>81</xdr:row>
      <xdr:rowOff>154383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52305</xdr:rowOff>
    </xdr:from>
    <xdr:to>
      <xdr:col>7</xdr:col>
      <xdr:colOff>31750</xdr:colOff>
      <xdr:row>81</xdr:row>
      <xdr:rowOff>153905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164082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依然として類似団体を上回っており、県平均よりは低く、ほぼ全国平均並みとなっている。調査分母となる職員数が少ないため、退職や新規採用など状況により大きく変動する。</a:t>
          </a:r>
          <a:endParaRPr lang="ja-JP" altLang="ja-JP" sz="1400">
            <a:effectLst/>
          </a:endParaRPr>
        </a:p>
        <a:p>
          <a:r>
            <a:rPr kumimoji="1" lang="ja-JP" altLang="ja-JP" sz="1100">
              <a:solidFill>
                <a:schemeClr val="dk1"/>
              </a:solidFill>
              <a:effectLst/>
              <a:latin typeface="+mn-lt"/>
              <a:ea typeface="+mn-ea"/>
              <a:cs typeface="+mn-cs"/>
            </a:rPr>
            <a:t>　今後も定員適正化計画に基づき、給与の適正化に努める。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57913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1655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43435</xdr:rowOff>
    </xdr:from>
    <xdr:to>
      <xdr:col>77</xdr:col>
      <xdr:colOff>44450</xdr:colOff>
      <xdr:row>88</xdr:row>
      <xdr:rowOff>57913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310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43435</xdr:rowOff>
    </xdr:from>
    <xdr:to>
      <xdr:col>72</xdr:col>
      <xdr:colOff>203200</xdr:colOff>
      <xdr:row>88</xdr:row>
      <xdr:rowOff>57913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310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164085</xdr:rowOff>
    </xdr:from>
    <xdr:to>
      <xdr:col>73</xdr:col>
      <xdr:colOff>44450</xdr:colOff>
      <xdr:row>88</xdr:row>
      <xdr:rowOff>94235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79012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55372</xdr:rowOff>
    </xdr:from>
    <xdr:to>
      <xdr:col>64</xdr:col>
      <xdr:colOff>152400</xdr:colOff>
      <xdr:row>88</xdr:row>
      <xdr:rowOff>156972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141749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人当たりの職員数については、類似団体との比較では上位になっており、人口規模や、最少必要職員数等により県内平均を上回っている。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年度は前年比で</a:t>
          </a:r>
          <a:r>
            <a:rPr kumimoji="1" lang="en-US" altLang="ja-JP" sz="1100">
              <a:solidFill>
                <a:sysClr val="windowText" lastClr="000000"/>
              </a:solidFill>
              <a:effectLst/>
              <a:latin typeface="+mn-lt"/>
              <a:ea typeface="+mn-ea"/>
              <a:cs typeface="+mn-cs"/>
            </a:rPr>
            <a:t>0.58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上がった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124702</xdr:rowOff>
    </xdr:from>
    <xdr:to>
      <xdr:col>81</xdr:col>
      <xdr:colOff>44450</xdr:colOff>
      <xdr:row>58</xdr:row>
      <xdr:rowOff>131366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068802"/>
          <a:ext cx="8382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124702</xdr:rowOff>
    </xdr:from>
    <xdr:to>
      <xdr:col>77</xdr:col>
      <xdr:colOff>44450</xdr:colOff>
      <xdr:row>58</xdr:row>
      <xdr:rowOff>125047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06880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125047</xdr:rowOff>
    </xdr:from>
    <xdr:to>
      <xdr:col>72</xdr:col>
      <xdr:colOff>203200</xdr:colOff>
      <xdr:row>58</xdr:row>
      <xdr:rowOff>126426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0691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126426</xdr:rowOff>
    </xdr:from>
    <xdr:to>
      <xdr:col>68</xdr:col>
      <xdr:colOff>152400</xdr:colOff>
      <xdr:row>58</xdr:row>
      <xdr:rowOff>127115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07052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80566</xdr:rowOff>
    </xdr:from>
    <xdr:to>
      <xdr:col>81</xdr:col>
      <xdr:colOff>95250</xdr:colOff>
      <xdr:row>59</xdr:row>
      <xdr:rowOff>10716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1843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73902</xdr:rowOff>
    </xdr:from>
    <xdr:to>
      <xdr:col>77</xdr:col>
      <xdr:colOff>95250</xdr:colOff>
      <xdr:row>59</xdr:row>
      <xdr:rowOff>4052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14229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78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74247</xdr:rowOff>
    </xdr:from>
    <xdr:to>
      <xdr:col>73</xdr:col>
      <xdr:colOff>44450</xdr:colOff>
      <xdr:row>59</xdr:row>
      <xdr:rowOff>4397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7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75626</xdr:rowOff>
    </xdr:from>
    <xdr:to>
      <xdr:col>68</xdr:col>
      <xdr:colOff>203200</xdr:colOff>
      <xdr:row>59</xdr:row>
      <xdr:rowOff>5776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15953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7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76315</xdr:rowOff>
    </xdr:from>
    <xdr:to>
      <xdr:col>64</xdr:col>
      <xdr:colOff>152400</xdr:colOff>
      <xdr:row>59</xdr:row>
      <xdr:rowOff>6465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7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％台で推移してきていたが、平成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％まで上昇し、</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年度は元利償還金の増により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％となった。今後、新たに地方債の償還も始まることから、数値も増加見込みである。</a:t>
          </a:r>
          <a:endParaRPr lang="ja-JP" altLang="ja-JP" sz="1400">
            <a:effectLst/>
          </a:endParaRPr>
        </a:p>
        <a:p>
          <a:r>
            <a:rPr kumimoji="1" lang="ja-JP" altLang="ja-JP" sz="1100">
              <a:solidFill>
                <a:schemeClr val="dk1"/>
              </a:solidFill>
              <a:effectLst/>
              <a:latin typeface="+mn-lt"/>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151554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4032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30904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154094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将来負担の状況については、財政調整基金繰入金の増加による充当可能基金の減少</a:t>
          </a:r>
          <a:r>
            <a:rPr kumimoji="1" lang="ja-JP" altLang="en-US" sz="1100">
              <a:solidFill>
                <a:schemeClr val="dk1"/>
              </a:solidFill>
              <a:effectLst/>
              <a:latin typeface="+mn-lt"/>
              <a:ea typeface="+mn-ea"/>
              <a:cs typeface="+mn-cs"/>
            </a:rPr>
            <a:t>はあったものの、</a:t>
          </a:r>
          <a:r>
            <a:rPr kumimoji="1" lang="ja-JP" altLang="en-US" sz="1100">
              <a:solidFill>
                <a:sysClr val="windowText" lastClr="000000"/>
              </a:solidFill>
              <a:effectLst/>
              <a:latin typeface="+mn-lt"/>
              <a:ea typeface="+mn-ea"/>
              <a:cs typeface="+mn-cs"/>
            </a:rPr>
            <a:t>令和元年度は</a:t>
          </a:r>
          <a:r>
            <a:rPr kumimoji="1" lang="ja-JP" altLang="ja-JP" sz="1100">
              <a:solidFill>
                <a:sysClr val="windowText" lastClr="000000"/>
              </a:solidFill>
              <a:effectLst/>
              <a:latin typeface="+mn-lt"/>
              <a:ea typeface="+mn-ea"/>
              <a:cs typeface="+mn-cs"/>
            </a:rPr>
            <a:t>地方債</a:t>
          </a:r>
          <a:r>
            <a:rPr kumimoji="1" lang="ja-JP" altLang="ja-JP" sz="1100">
              <a:solidFill>
                <a:schemeClr val="dk1"/>
              </a:solidFill>
              <a:effectLst/>
              <a:latin typeface="+mn-lt"/>
              <a:ea typeface="+mn-ea"/>
              <a:cs typeface="+mn-cs"/>
            </a:rPr>
            <a:t>の借入れ</a:t>
          </a:r>
          <a:r>
            <a:rPr kumimoji="1" lang="ja-JP" altLang="en-US" sz="1100">
              <a:solidFill>
                <a:schemeClr val="dk1"/>
              </a:solidFill>
              <a:effectLst/>
              <a:latin typeface="+mn-lt"/>
              <a:ea typeface="+mn-ea"/>
              <a:cs typeface="+mn-cs"/>
            </a:rPr>
            <a:t>が少なかったため、</a:t>
          </a:r>
          <a:r>
            <a:rPr kumimoji="1" lang="ja-JP" altLang="ja-JP" sz="1100">
              <a:solidFill>
                <a:schemeClr val="dk1"/>
              </a:solidFill>
              <a:effectLst/>
              <a:latin typeface="+mn-lt"/>
              <a:ea typeface="+mn-ea"/>
              <a:cs typeface="+mn-cs"/>
            </a:rPr>
            <a:t>将来負担比率は前年度比で</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した。今後は、</a:t>
          </a:r>
          <a:r>
            <a:rPr kumimoji="1" lang="ja-JP" altLang="en-US" sz="1100">
              <a:solidFill>
                <a:schemeClr val="dk1"/>
              </a:solidFill>
              <a:effectLst/>
              <a:latin typeface="+mn-lt"/>
              <a:ea typeface="+mn-ea"/>
              <a:cs typeface="+mn-cs"/>
            </a:rPr>
            <a:t>令和３年度から令和４年度にかけて多額の</a:t>
          </a:r>
          <a:r>
            <a:rPr kumimoji="1" lang="ja-JP" altLang="ja-JP" sz="1100">
              <a:solidFill>
                <a:schemeClr val="dk1"/>
              </a:solidFill>
              <a:effectLst/>
              <a:latin typeface="+mn-lt"/>
              <a:ea typeface="+mn-ea"/>
              <a:cs typeface="+mn-cs"/>
            </a:rPr>
            <a:t>地方債発行</a:t>
          </a:r>
          <a:r>
            <a:rPr kumimoji="1" lang="ja-JP" altLang="en-US" sz="1100">
              <a:solidFill>
                <a:schemeClr val="dk1"/>
              </a:solidFill>
              <a:effectLst/>
              <a:latin typeface="+mn-lt"/>
              <a:ea typeface="+mn-ea"/>
              <a:cs typeface="+mn-cs"/>
            </a:rPr>
            <a:t>を計画しているが、</a:t>
          </a:r>
          <a:r>
            <a:rPr kumimoji="1" lang="ja-JP" altLang="ja-JP" sz="1100">
              <a:solidFill>
                <a:schemeClr val="dk1"/>
              </a:solidFill>
              <a:effectLst/>
              <a:latin typeface="+mn-lt"/>
              <a:ea typeface="+mn-ea"/>
              <a:cs typeface="+mn-cs"/>
            </a:rPr>
            <a:t>計画的な基金への積立等による基金残高の確保に努め、数値の上昇抑制に取り組む。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15</xdr:row>
      <xdr:rowOff>91694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8488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33782</xdr:rowOff>
    </xdr:from>
    <xdr:to>
      <xdr:col>77</xdr:col>
      <xdr:colOff>44450</xdr:colOff>
      <xdr:row>15</xdr:row>
      <xdr:rowOff>91694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6055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137668</xdr:rowOff>
    </xdr:from>
    <xdr:to>
      <xdr:col>72</xdr:col>
      <xdr:colOff>203200</xdr:colOff>
      <xdr:row>15</xdr:row>
      <xdr:rowOff>33782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5379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15</xdr:row>
      <xdr:rowOff>71425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7968"/>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5859</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40894</xdr:rowOff>
    </xdr:from>
    <xdr:to>
      <xdr:col>77</xdr:col>
      <xdr:colOff>95250</xdr:colOff>
      <xdr:row>15</xdr:row>
      <xdr:rowOff>142494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127271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86868</xdr:rowOff>
    </xdr:from>
    <xdr:to>
      <xdr:col>68</xdr:col>
      <xdr:colOff>203200</xdr:colOff>
      <xdr:row>15</xdr:row>
      <xdr:rowOff>17018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1795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20625</xdr:rowOff>
    </xdr:from>
    <xdr:to>
      <xdr:col>64</xdr:col>
      <xdr:colOff>152400</xdr:colOff>
      <xdr:row>15</xdr:row>
      <xdr:rowOff>122225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107002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これは退職と採用に係る人件費の差額が要因と考えられる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依然として県平均より高い数値となっている。引き続き、人件費の抑制に努める。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169863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9563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95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75565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134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64135</xdr:rowOff>
    </xdr:from>
    <xdr:to>
      <xdr:col>11</xdr:col>
      <xdr:colOff>9525</xdr:colOff>
      <xdr:row>35</xdr:row>
      <xdr:rowOff>75565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64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119063</xdr:rowOff>
    </xdr:from>
    <xdr:to>
      <xdr:col>24</xdr:col>
      <xdr:colOff>76200</xdr:colOff>
      <xdr:row>35</xdr:row>
      <xdr:rowOff>49213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135590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24765</xdr:rowOff>
    </xdr:from>
    <xdr:to>
      <xdr:col>11</xdr:col>
      <xdr:colOff>60325</xdr:colOff>
      <xdr:row>35</xdr:row>
      <xdr:rowOff>126365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111142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年度に引き続き令和元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ふるさと納税の寄附増に伴う報償費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が増額となったため、前年度比で</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ポイント上昇し、類似団体、全国平均</a:t>
          </a:r>
          <a:r>
            <a:rPr kumimoji="1" lang="ja-JP" altLang="en-US" sz="1100">
              <a:solidFill>
                <a:schemeClr val="dk1"/>
              </a:solidFill>
              <a:effectLst/>
              <a:latin typeface="+mn-lt"/>
              <a:ea typeface="+mn-ea"/>
              <a:cs typeface="+mn-cs"/>
            </a:rPr>
            <a:t>、県平均</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の数値となった。</a:t>
          </a:r>
          <a:endParaRPr lang="ja-JP" altLang="ja-JP" sz="1400">
            <a:effectLst/>
          </a:endParaRPr>
        </a:p>
        <a:p>
          <a:r>
            <a:rPr kumimoji="1" lang="ja-JP" altLang="ja-JP" sz="1100">
              <a:solidFill>
                <a:schemeClr val="dk1"/>
              </a:solidFill>
              <a:effectLst/>
              <a:latin typeface="+mn-lt"/>
              <a:ea typeface="+mn-ea"/>
              <a:cs typeface="+mn-cs"/>
            </a:rPr>
            <a:t>　今後も需用費等物件費の抑制に努め、適正な歳出管理を行っていく。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0677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163576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163576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した。依然として類似団体よりも高い所を推移しており、要因は障がい者自立支援給付費の増加、村独自の介護予防事業等の独自政策が多い事や、福祉事務所の設置などが考えられる。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61</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4772"/>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61</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のその他に係る経常収支比率は前年度比で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全国平均、県平均を下回っているが、特別会計への繰出金の状況により、変動する。今後も特別会計の動向も注視しながら、適正な支出に努める。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053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58</xdr:row>
      <xdr:rowOff>6985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967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51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161925</xdr:rowOff>
    </xdr:from>
    <xdr:to>
      <xdr:col>78</xdr:col>
      <xdr:colOff>120650</xdr:colOff>
      <xdr:row>57</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ポイント下がったが、全国平均より高く、県平均並みとなっている。これは鳥取県西部広域行政管理組合等一部事務組合への負担金が占める割合が多く、経常的に高くなってしまっている面がある。</a:t>
          </a:r>
          <a:endParaRPr lang="ja-JP" altLang="ja-JP" sz="1400">
            <a:effectLst/>
          </a:endParaRPr>
        </a:p>
        <a:p>
          <a:r>
            <a:rPr kumimoji="1" lang="ja-JP" altLang="ja-JP" sz="1100">
              <a:solidFill>
                <a:schemeClr val="dk1"/>
              </a:solidFill>
              <a:effectLst/>
              <a:latin typeface="+mn-lt"/>
              <a:ea typeface="+mn-ea"/>
              <a:cs typeface="+mn-cs"/>
            </a:rPr>
            <a:t>　今後も各団体への補助金等の見直し等を実施し、歳出の抑制に努めていく。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年度の公債費については、前年度比で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89444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63285"/>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4535</xdr:rowOff>
    </xdr:from>
    <xdr:to>
      <xdr:col>19</xdr:col>
      <xdr:colOff>187325</xdr:colOff>
      <xdr:row>75</xdr:row>
      <xdr:rowOff>95976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632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95976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89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30662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56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38644</xdr:rowOff>
    </xdr:from>
    <xdr:to>
      <xdr:col>24</xdr:col>
      <xdr:colOff>76200</xdr:colOff>
      <xdr:row>75</xdr:row>
      <xdr:rowOff>140244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55171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125185</xdr:rowOff>
    </xdr:from>
    <xdr:to>
      <xdr:col>20</xdr:col>
      <xdr:colOff>38100</xdr:colOff>
      <xdr:row>75</xdr:row>
      <xdr:rowOff>55335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65512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45176</xdr:rowOff>
    </xdr:from>
    <xdr:to>
      <xdr:col>15</xdr:col>
      <xdr:colOff>149225</xdr:colOff>
      <xdr:row>75</xdr:row>
      <xdr:rowOff>146776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118654</xdr:rowOff>
    </xdr:from>
    <xdr:to>
      <xdr:col>6</xdr:col>
      <xdr:colOff>171450</xdr:colOff>
      <xdr:row>75</xdr:row>
      <xdr:rowOff>48804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58981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30987</xdr:rowOff>
    </xdr:from>
    <xdr:to>
      <xdr:col>82</xdr:col>
      <xdr:colOff>107950</xdr:colOff>
      <xdr:row>77</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326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30987</xdr:rowOff>
    </xdr:from>
    <xdr:to>
      <xdr:col>78</xdr:col>
      <xdr:colOff>69850</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326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44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168148</xdr:rowOff>
    </xdr:from>
    <xdr:to>
      <xdr:col>69</xdr:col>
      <xdr:colOff>92075</xdr:colOff>
      <xdr:row>78</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69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xdr:rowOff>
    </xdr:from>
    <xdr:to>
      <xdr:col>82</xdr:col>
      <xdr:colOff>158750</xdr:colOff>
      <xdr:row>77</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160290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151637</xdr:rowOff>
    </xdr:from>
    <xdr:to>
      <xdr:col>78</xdr:col>
      <xdr:colOff>120650</xdr:colOff>
      <xdr:row>77</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91964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5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117348</xdr:rowOff>
    </xdr:from>
    <xdr:to>
      <xdr:col>65</xdr:col>
      <xdr:colOff>53975</xdr:colOff>
      <xdr:row>78</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40672</xdr:rowOff>
    </xdr:from>
    <xdr:to>
      <xdr:col>29</xdr:col>
      <xdr:colOff>127000</xdr:colOff>
      <xdr:row>19</xdr:row>
      <xdr:rowOff>50445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45847"/>
          <a:ext cx="6477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50445</xdr:rowOff>
    </xdr:from>
    <xdr:to>
      <xdr:col>26</xdr:col>
      <xdr:colOff>50800</xdr:colOff>
      <xdr:row>19</xdr:row>
      <xdr:rowOff>52819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55620"/>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52819</xdr:rowOff>
    </xdr:from>
    <xdr:to>
      <xdr:col>22</xdr:col>
      <xdr:colOff>114300</xdr:colOff>
      <xdr:row>19</xdr:row>
      <xdr:rowOff>56904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7994"/>
          <a:ext cx="6985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48964</xdr:rowOff>
    </xdr:from>
    <xdr:to>
      <xdr:col>18</xdr:col>
      <xdr:colOff>177800</xdr:colOff>
      <xdr:row>19</xdr:row>
      <xdr:rowOff>56904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54139"/>
          <a:ext cx="6985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161322</xdr:rowOff>
    </xdr:from>
    <xdr:to>
      <xdr:col>29</xdr:col>
      <xdr:colOff>177800</xdr:colOff>
      <xdr:row>19</xdr:row>
      <xdr:rowOff>91472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69899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171095</xdr:rowOff>
    </xdr:from>
    <xdr:to>
      <xdr:col>26</xdr:col>
      <xdr:colOff>101600</xdr:colOff>
      <xdr:row>19</xdr:row>
      <xdr:rowOff>101245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86022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2019</xdr:rowOff>
    </xdr:from>
    <xdr:to>
      <xdr:col>22</xdr:col>
      <xdr:colOff>165100</xdr:colOff>
      <xdr:row>19</xdr:row>
      <xdr:rowOff>103619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88396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6104</xdr:rowOff>
    </xdr:from>
    <xdr:to>
      <xdr:col>19</xdr:col>
      <xdr:colOff>38100</xdr:colOff>
      <xdr:row>19</xdr:row>
      <xdr:rowOff>107704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92481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169614</xdr:rowOff>
    </xdr:from>
    <xdr:to>
      <xdr:col>15</xdr:col>
      <xdr:colOff>101600</xdr:colOff>
      <xdr:row>19</xdr:row>
      <xdr:rowOff>99764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84541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157283</xdr:rowOff>
    </xdr:from>
    <xdr:to>
      <xdr:col>29</xdr:col>
      <xdr:colOff>127000</xdr:colOff>
      <xdr:row>37</xdr:row>
      <xdr:rowOff>55517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0533"/>
          <a:ext cx="647700" cy="6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139070</xdr:rowOff>
    </xdr:from>
    <xdr:to>
      <xdr:col>26</xdr:col>
      <xdr:colOff>50800</xdr:colOff>
      <xdr:row>37</xdr:row>
      <xdr:rowOff>55517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2320"/>
          <a:ext cx="698500" cy="8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139070</xdr:rowOff>
    </xdr:from>
    <xdr:to>
      <xdr:col>22</xdr:col>
      <xdr:colOff>114300</xdr:colOff>
      <xdr:row>37</xdr:row>
      <xdr:rowOff>81577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2320"/>
          <a:ext cx="698500" cy="1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81577</xdr:rowOff>
    </xdr:from>
    <xdr:to>
      <xdr:col>18</xdr:col>
      <xdr:colOff>177800</xdr:colOff>
      <xdr:row>37</xdr:row>
      <xdr:rowOff>96270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06277"/>
          <a:ext cx="698500" cy="1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106483</xdr:rowOff>
    </xdr:from>
    <xdr:to>
      <xdr:col>29</xdr:col>
      <xdr:colOff>177800</xdr:colOff>
      <xdr:row>37</xdr:row>
      <xdr:rowOff>36633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78560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4717</xdr:rowOff>
    </xdr:from>
    <xdr:to>
      <xdr:col>26</xdr:col>
      <xdr:colOff>101600</xdr:colOff>
      <xdr:row>37</xdr:row>
      <xdr:rowOff>106317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91094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88270</xdr:rowOff>
    </xdr:from>
    <xdr:to>
      <xdr:col>22</xdr:col>
      <xdr:colOff>165100</xdr:colOff>
      <xdr:row>37</xdr:row>
      <xdr:rowOff>18420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200047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30777</xdr:rowOff>
    </xdr:from>
    <xdr:to>
      <xdr:col>19</xdr:col>
      <xdr:colOff>38100</xdr:colOff>
      <xdr:row>37</xdr:row>
      <xdr:rowOff>132377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117154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45470</xdr:rowOff>
    </xdr:from>
    <xdr:to>
      <xdr:col>15</xdr:col>
      <xdr:colOff>101600</xdr:colOff>
      <xdr:row>37</xdr:row>
      <xdr:rowOff>147070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131847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58151</xdr:rowOff>
    </xdr:from>
    <xdr:to>
      <xdr:col>24</xdr:col>
      <xdr:colOff>63500</xdr:colOff>
      <xdr:row>38</xdr:row>
      <xdr:rowOff>63232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73251"/>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60661</xdr:rowOff>
    </xdr:from>
    <xdr:to>
      <xdr:col>19</xdr:col>
      <xdr:colOff>177800</xdr:colOff>
      <xdr:row>38</xdr:row>
      <xdr:rowOff>63232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7576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60661</xdr:rowOff>
    </xdr:from>
    <xdr:to>
      <xdr:col>15</xdr:col>
      <xdr:colOff>50800</xdr:colOff>
      <xdr:row>38</xdr:row>
      <xdr:rowOff>61633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7576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49821</xdr:rowOff>
    </xdr:from>
    <xdr:to>
      <xdr:col>10</xdr:col>
      <xdr:colOff>114300</xdr:colOff>
      <xdr:row>38</xdr:row>
      <xdr:rowOff>61633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492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7351</xdr:rowOff>
    </xdr:from>
    <xdr:to>
      <xdr:col>24</xdr:col>
      <xdr:colOff>114300</xdr:colOff>
      <xdr:row>38</xdr:row>
      <xdr:rowOff>108951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5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93729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12432</xdr:rowOff>
    </xdr:from>
    <xdr:to>
      <xdr:col>20</xdr:col>
      <xdr:colOff>38100</xdr:colOff>
      <xdr:row>38</xdr:row>
      <xdr:rowOff>114032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105159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62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9861</xdr:rowOff>
    </xdr:from>
    <xdr:to>
      <xdr:col>15</xdr:col>
      <xdr:colOff>101600</xdr:colOff>
      <xdr:row>38</xdr:row>
      <xdr:rowOff>111461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102588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10833</xdr:rowOff>
    </xdr:from>
    <xdr:to>
      <xdr:col>10</xdr:col>
      <xdr:colOff>165100</xdr:colOff>
      <xdr:row>38</xdr:row>
      <xdr:rowOff>112433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103560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170471</xdr:rowOff>
    </xdr:from>
    <xdr:to>
      <xdr:col>6</xdr:col>
      <xdr:colOff>38100</xdr:colOff>
      <xdr:row>38</xdr:row>
      <xdr:rowOff>100621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91748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104528</xdr:rowOff>
    </xdr:from>
    <xdr:to>
      <xdr:col>24</xdr:col>
      <xdr:colOff>63500</xdr:colOff>
      <xdr:row>58</xdr:row>
      <xdr:rowOff>139678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8628"/>
          <a:ext cx="8382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139678</xdr:rowOff>
    </xdr:from>
    <xdr:to>
      <xdr:col>19</xdr:col>
      <xdr:colOff>177800</xdr:colOff>
      <xdr:row>58</xdr:row>
      <xdr:rowOff>143940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83778"/>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133898</xdr:rowOff>
    </xdr:from>
    <xdr:to>
      <xdr:col>15</xdr:col>
      <xdr:colOff>50800</xdr:colOff>
      <xdr:row>58</xdr:row>
      <xdr:rowOff>143940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7998"/>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133898</xdr:rowOff>
    </xdr:from>
    <xdr:to>
      <xdr:col>10</xdr:col>
      <xdr:colOff>114300</xdr:colOff>
      <xdr:row>58</xdr:row>
      <xdr:rowOff>138285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799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53728</xdr:rowOff>
    </xdr:from>
    <xdr:to>
      <xdr:col>24</xdr:col>
      <xdr:colOff>114300</xdr:colOff>
      <xdr:row>58</xdr:row>
      <xdr:rowOff>155328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140105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88878</xdr:rowOff>
    </xdr:from>
    <xdr:to>
      <xdr:col>20</xdr:col>
      <xdr:colOff>38100</xdr:colOff>
      <xdr:row>59</xdr:row>
      <xdr:rowOff>19028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10155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93140</xdr:rowOff>
    </xdr:from>
    <xdr:to>
      <xdr:col>15</xdr:col>
      <xdr:colOff>101600</xdr:colOff>
      <xdr:row>59</xdr:row>
      <xdr:rowOff>23290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14417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83098</xdr:rowOff>
    </xdr:from>
    <xdr:to>
      <xdr:col>10</xdr:col>
      <xdr:colOff>165100</xdr:colOff>
      <xdr:row>59</xdr:row>
      <xdr:rowOff>13248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4375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87485</xdr:rowOff>
    </xdr:from>
    <xdr:to>
      <xdr:col>6</xdr:col>
      <xdr:colOff>38100</xdr:colOff>
      <xdr:row>59</xdr:row>
      <xdr:rowOff>17635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8762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129609</xdr:rowOff>
    </xdr:from>
    <xdr:to>
      <xdr:col>24</xdr:col>
      <xdr:colOff>63500</xdr:colOff>
      <xdr:row>78</xdr:row>
      <xdr:rowOff>130803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2709"/>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128082</xdr:rowOff>
    </xdr:from>
    <xdr:to>
      <xdr:col>19</xdr:col>
      <xdr:colOff>177800</xdr:colOff>
      <xdr:row>78</xdr:row>
      <xdr:rowOff>130803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118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122779</xdr:rowOff>
    </xdr:from>
    <xdr:to>
      <xdr:col>15</xdr:col>
      <xdr:colOff>50800</xdr:colOff>
      <xdr:row>78</xdr:row>
      <xdr:rowOff>128082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587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122779</xdr:rowOff>
    </xdr:from>
    <xdr:to>
      <xdr:col>10</xdr:col>
      <xdr:colOff>114300</xdr:colOff>
      <xdr:row>78</xdr:row>
      <xdr:rowOff>127064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587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78809</xdr:rowOff>
    </xdr:from>
    <xdr:to>
      <xdr:col>24</xdr:col>
      <xdr:colOff>114300</xdr:colOff>
      <xdr:row>79</xdr:row>
      <xdr:rowOff>8959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80003</xdr:rowOff>
    </xdr:from>
    <xdr:to>
      <xdr:col>20</xdr:col>
      <xdr:colOff>38100</xdr:colOff>
      <xdr:row>79</xdr:row>
      <xdr:rowOff>10153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77282</xdr:rowOff>
    </xdr:from>
    <xdr:to>
      <xdr:col>15</xdr:col>
      <xdr:colOff>101600</xdr:colOff>
      <xdr:row>79</xdr:row>
      <xdr:rowOff>7432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170009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71979</xdr:rowOff>
    </xdr:from>
    <xdr:to>
      <xdr:col>10</xdr:col>
      <xdr:colOff>165100</xdr:colOff>
      <xdr:row>79</xdr:row>
      <xdr:rowOff>2129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164706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76264</xdr:rowOff>
    </xdr:from>
    <xdr:to>
      <xdr:col>6</xdr:col>
      <xdr:colOff>38100</xdr:colOff>
      <xdr:row>79</xdr:row>
      <xdr:rowOff>6414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168991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12587</xdr:rowOff>
    </xdr:from>
    <xdr:to>
      <xdr:col>24</xdr:col>
      <xdr:colOff>63500</xdr:colOff>
      <xdr:row>93</xdr:row>
      <xdr:rowOff>81026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57437"/>
          <a:ext cx="8382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12587</xdr:rowOff>
    </xdr:from>
    <xdr:to>
      <xdr:col>19</xdr:col>
      <xdr:colOff>177800</xdr:colOff>
      <xdr:row>93</xdr:row>
      <xdr:rowOff>68540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57437"/>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68540</xdr:rowOff>
    </xdr:from>
    <xdr:to>
      <xdr:col>15</xdr:col>
      <xdr:colOff>50800</xdr:colOff>
      <xdr:row>93</xdr:row>
      <xdr:rowOff>113978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13390"/>
          <a:ext cx="8890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113978</xdr:rowOff>
    </xdr:from>
    <xdr:to>
      <xdr:col>10</xdr:col>
      <xdr:colOff>114300</xdr:colOff>
      <xdr:row>93</xdr:row>
      <xdr:rowOff>121771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58828"/>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30226</xdr:rowOff>
    </xdr:from>
    <xdr:to>
      <xdr:col>24</xdr:col>
      <xdr:colOff>114300</xdr:colOff>
      <xdr:row>93</xdr:row>
      <xdr:rowOff>131826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53103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133237</xdr:rowOff>
    </xdr:from>
    <xdr:to>
      <xdr:col>20</xdr:col>
      <xdr:colOff>38100</xdr:colOff>
      <xdr:row>93</xdr:row>
      <xdr:rowOff>63387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79914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17740</xdr:rowOff>
    </xdr:from>
    <xdr:to>
      <xdr:col>15</xdr:col>
      <xdr:colOff>101600</xdr:colOff>
      <xdr:row>93</xdr:row>
      <xdr:rowOff>119340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135867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63178</xdr:rowOff>
    </xdr:from>
    <xdr:to>
      <xdr:col>10</xdr:col>
      <xdr:colOff>165100</xdr:colOff>
      <xdr:row>93</xdr:row>
      <xdr:rowOff>164778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70971</xdr:rowOff>
    </xdr:from>
    <xdr:to>
      <xdr:col>6</xdr:col>
      <xdr:colOff>38100</xdr:colOff>
      <xdr:row>94</xdr:row>
      <xdr:rowOff>1121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17648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21224</xdr:rowOff>
    </xdr:from>
    <xdr:to>
      <xdr:col>55</xdr:col>
      <xdr:colOff>0</xdr:colOff>
      <xdr:row>38</xdr:row>
      <xdr:rowOff>35575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36324"/>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21224</xdr:rowOff>
    </xdr:from>
    <xdr:to>
      <xdr:col>50</xdr:col>
      <xdr:colOff>114300</xdr:colOff>
      <xdr:row>38</xdr:row>
      <xdr:rowOff>32595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6324"/>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26491</xdr:rowOff>
    </xdr:from>
    <xdr:to>
      <xdr:col>45</xdr:col>
      <xdr:colOff>177800</xdr:colOff>
      <xdr:row>38</xdr:row>
      <xdr:rowOff>32595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159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26491</xdr:rowOff>
    </xdr:from>
    <xdr:to>
      <xdr:col>41</xdr:col>
      <xdr:colOff>50800</xdr:colOff>
      <xdr:row>38</xdr:row>
      <xdr:rowOff>44075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1591"/>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156225</xdr:rowOff>
    </xdr:from>
    <xdr:to>
      <xdr:col>55</xdr:col>
      <xdr:colOff>50800</xdr:colOff>
      <xdr:row>38</xdr:row>
      <xdr:rowOff>86375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71152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141874</xdr:rowOff>
    </xdr:from>
    <xdr:to>
      <xdr:col>50</xdr:col>
      <xdr:colOff>165100</xdr:colOff>
      <xdr:row>38</xdr:row>
      <xdr:rowOff>72024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63151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153245</xdr:rowOff>
    </xdr:from>
    <xdr:to>
      <xdr:col>46</xdr:col>
      <xdr:colOff>38100</xdr:colOff>
      <xdr:row>38</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147141</xdr:rowOff>
    </xdr:from>
    <xdr:to>
      <xdr:col>41</xdr:col>
      <xdr:colOff>101600</xdr:colOff>
      <xdr:row>38</xdr:row>
      <xdr:rowOff>77291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68418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164725</xdr:rowOff>
    </xdr:from>
    <xdr:to>
      <xdr:col>36</xdr:col>
      <xdr:colOff>165100</xdr:colOff>
      <xdr:row>38</xdr:row>
      <xdr:rowOff>94875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86002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85990</xdr:rowOff>
    </xdr:from>
    <xdr:to>
      <xdr:col>55</xdr:col>
      <xdr:colOff>0</xdr:colOff>
      <xdr:row>58</xdr:row>
      <xdr:rowOff>134101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0090"/>
          <a:ext cx="8382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70210</xdr:rowOff>
    </xdr:from>
    <xdr:to>
      <xdr:col>50</xdr:col>
      <xdr:colOff>114300</xdr:colOff>
      <xdr:row>58</xdr:row>
      <xdr:rowOff>85990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4310"/>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70210</xdr:rowOff>
    </xdr:from>
    <xdr:to>
      <xdr:col>45</xdr:col>
      <xdr:colOff>177800</xdr:colOff>
      <xdr:row>58</xdr:row>
      <xdr:rowOff>112868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4310"/>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111370</xdr:rowOff>
    </xdr:from>
    <xdr:to>
      <xdr:col>41</xdr:col>
      <xdr:colOff>50800</xdr:colOff>
      <xdr:row>58</xdr:row>
      <xdr:rowOff>112868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5470"/>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83301</xdr:rowOff>
    </xdr:from>
    <xdr:to>
      <xdr:col>55</xdr:col>
      <xdr:colOff>50800</xdr:colOff>
      <xdr:row>59</xdr:row>
      <xdr:rowOff>13451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35190</xdr:rowOff>
    </xdr:from>
    <xdr:to>
      <xdr:col>50</xdr:col>
      <xdr:colOff>165100</xdr:colOff>
      <xdr:row>58</xdr:row>
      <xdr:rowOff>136790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19410</xdr:rowOff>
    </xdr:from>
    <xdr:to>
      <xdr:col>46</xdr:col>
      <xdr:colOff>38100</xdr:colOff>
      <xdr:row>58</xdr:row>
      <xdr:rowOff>121010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112137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62068</xdr:rowOff>
    </xdr:from>
    <xdr:to>
      <xdr:col>41</xdr:col>
      <xdr:colOff>101600</xdr:colOff>
      <xdr:row>58</xdr:row>
      <xdr:rowOff>163668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154795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60570</xdr:rowOff>
    </xdr:from>
    <xdr:to>
      <xdr:col>36</xdr:col>
      <xdr:colOff>165100</xdr:colOff>
      <xdr:row>58</xdr:row>
      <xdr:rowOff>162170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10844</xdr:rowOff>
    </xdr:from>
    <xdr:to>
      <xdr:col>55</xdr:col>
      <xdr:colOff>0</xdr:colOff>
      <xdr:row>79</xdr:row>
      <xdr:rowOff>41749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5394"/>
          <a:ext cx="8382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10844</xdr:rowOff>
    </xdr:from>
    <xdr:to>
      <xdr:col>50</xdr:col>
      <xdr:colOff>114300</xdr:colOff>
      <xdr:row>79</xdr:row>
      <xdr:rowOff>30435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5394"/>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30435</xdr:rowOff>
    </xdr:from>
    <xdr:to>
      <xdr:col>45</xdr:col>
      <xdr:colOff>177800</xdr:colOff>
      <xdr:row>79</xdr:row>
      <xdr:rowOff>43337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4985"/>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43337</xdr:rowOff>
    </xdr:from>
    <xdr:to>
      <xdr:col>41</xdr:col>
      <xdr:colOff>50800</xdr:colOff>
      <xdr:row>79</xdr:row>
      <xdr:rowOff>43379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788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162399</xdr:rowOff>
    </xdr:from>
    <xdr:to>
      <xdr:col>55</xdr:col>
      <xdr:colOff>50800</xdr:colOff>
      <xdr:row>79</xdr:row>
      <xdr:rowOff>92549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77326</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131494</xdr:rowOff>
    </xdr:from>
    <xdr:to>
      <xdr:col>50</xdr:col>
      <xdr:colOff>165100</xdr:colOff>
      <xdr:row>79</xdr:row>
      <xdr:rowOff>61644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52771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151085</xdr:rowOff>
    </xdr:from>
    <xdr:to>
      <xdr:col>46</xdr:col>
      <xdr:colOff>38100</xdr:colOff>
      <xdr:row>79</xdr:row>
      <xdr:rowOff>81235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72362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163987</xdr:rowOff>
    </xdr:from>
    <xdr:to>
      <xdr:col>41</xdr:col>
      <xdr:colOff>101600</xdr:colOff>
      <xdr:row>79</xdr:row>
      <xdr:rowOff>94137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85264</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2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164029</xdr:rowOff>
    </xdr:from>
    <xdr:to>
      <xdr:col>36</xdr:col>
      <xdr:colOff>165100</xdr:colOff>
      <xdr:row>79</xdr:row>
      <xdr:rowOff>94179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85306</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62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121430</xdr:rowOff>
    </xdr:from>
    <xdr:to>
      <xdr:col>55</xdr:col>
      <xdr:colOff>0</xdr:colOff>
      <xdr:row>98</xdr:row>
      <xdr:rowOff>135193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23530"/>
          <a:ext cx="8382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119245</xdr:rowOff>
    </xdr:from>
    <xdr:to>
      <xdr:col>50</xdr:col>
      <xdr:colOff>114300</xdr:colOff>
      <xdr:row>98</xdr:row>
      <xdr:rowOff>121430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2134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119245</xdr:rowOff>
    </xdr:from>
    <xdr:to>
      <xdr:col>45</xdr:col>
      <xdr:colOff>177800</xdr:colOff>
      <xdr:row>98</xdr:row>
      <xdr:rowOff>124826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21345"/>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124826</xdr:rowOff>
    </xdr:from>
    <xdr:to>
      <xdr:col>41</xdr:col>
      <xdr:colOff>50800</xdr:colOff>
      <xdr:row>98</xdr:row>
      <xdr:rowOff>126208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26926"/>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84393</xdr:rowOff>
    </xdr:from>
    <xdr:to>
      <xdr:col>55</xdr:col>
      <xdr:colOff>50800</xdr:colOff>
      <xdr:row>99</xdr:row>
      <xdr:rowOff>14543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170770</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0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70630</xdr:rowOff>
    </xdr:from>
    <xdr:to>
      <xdr:col>50</xdr:col>
      <xdr:colOff>165100</xdr:colOff>
      <xdr:row>99</xdr:row>
      <xdr:rowOff>780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68445</xdr:rowOff>
    </xdr:from>
    <xdr:to>
      <xdr:col>46</xdr:col>
      <xdr:colOff>38100</xdr:colOff>
      <xdr:row>98</xdr:row>
      <xdr:rowOff>170045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74026</xdr:rowOff>
    </xdr:from>
    <xdr:to>
      <xdr:col>41</xdr:col>
      <xdr:colOff>101600</xdr:colOff>
      <xdr:row>99</xdr:row>
      <xdr:rowOff>4176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75408</xdr:rowOff>
    </xdr:from>
    <xdr:to>
      <xdr:col>36</xdr:col>
      <xdr:colOff>165100</xdr:colOff>
      <xdr:row>99</xdr:row>
      <xdr:rowOff>5558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90669</xdr:rowOff>
    </xdr:from>
    <xdr:to>
      <xdr:col>85</xdr:col>
      <xdr:colOff>127000</xdr:colOff>
      <xdr:row>78</xdr:row>
      <xdr:rowOff>112221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63769"/>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92345</xdr:rowOff>
    </xdr:from>
    <xdr:to>
      <xdr:col>81</xdr:col>
      <xdr:colOff>50800</xdr:colOff>
      <xdr:row>78</xdr:row>
      <xdr:rowOff>112221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65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92345</xdr:rowOff>
    </xdr:from>
    <xdr:to>
      <xdr:col>76</xdr:col>
      <xdr:colOff>114300</xdr:colOff>
      <xdr:row>78</xdr:row>
      <xdr:rowOff>115058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65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115058</xdr:rowOff>
    </xdr:from>
    <xdr:to>
      <xdr:col>71</xdr:col>
      <xdr:colOff>177800</xdr:colOff>
      <xdr:row>78</xdr:row>
      <xdr:rowOff>116080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88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39869</xdr:rowOff>
    </xdr:from>
    <xdr:to>
      <xdr:col>85</xdr:col>
      <xdr:colOff>177800</xdr:colOff>
      <xdr:row>78</xdr:row>
      <xdr:rowOff>141469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126246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2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61421</xdr:rowOff>
    </xdr:from>
    <xdr:to>
      <xdr:col>81</xdr:col>
      <xdr:colOff>101600</xdr:colOff>
      <xdr:row>78</xdr:row>
      <xdr:rowOff>163021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41545</xdr:rowOff>
    </xdr:from>
    <xdr:to>
      <xdr:col>76</xdr:col>
      <xdr:colOff>165100</xdr:colOff>
      <xdr:row>78</xdr:row>
      <xdr:rowOff>143145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134272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64258</xdr:rowOff>
    </xdr:from>
    <xdr:to>
      <xdr:col>72</xdr:col>
      <xdr:colOff>38100</xdr:colOff>
      <xdr:row>78</xdr:row>
      <xdr:rowOff>165858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65280</xdr:rowOff>
    </xdr:from>
    <xdr:to>
      <xdr:col>67</xdr:col>
      <xdr:colOff>101600</xdr:colOff>
      <xdr:row>78</xdr:row>
      <xdr:rowOff>166880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158007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87379</xdr:rowOff>
    </xdr:from>
    <xdr:to>
      <xdr:col>85</xdr:col>
      <xdr:colOff>127000</xdr:colOff>
      <xdr:row>98</xdr:row>
      <xdr:rowOff>106620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9479"/>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106620</xdr:rowOff>
    </xdr:from>
    <xdr:to>
      <xdr:col>81</xdr:col>
      <xdr:colOff>50800</xdr:colOff>
      <xdr:row>98</xdr:row>
      <xdr:rowOff>133683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8720"/>
          <a:ext cx="889000" cy="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128870</xdr:rowOff>
    </xdr:from>
    <xdr:to>
      <xdr:col>76</xdr:col>
      <xdr:colOff>114300</xdr:colOff>
      <xdr:row>98</xdr:row>
      <xdr:rowOff>133683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30970"/>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113708</xdr:rowOff>
    </xdr:from>
    <xdr:to>
      <xdr:col>71</xdr:col>
      <xdr:colOff>177800</xdr:colOff>
      <xdr:row>98</xdr:row>
      <xdr:rowOff>128870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15808"/>
          <a:ext cx="889000" cy="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36579</xdr:rowOff>
    </xdr:from>
    <xdr:to>
      <xdr:col>85</xdr:col>
      <xdr:colOff>177800</xdr:colOff>
      <xdr:row>98</xdr:row>
      <xdr:rowOff>138179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55820</xdr:rowOff>
    </xdr:from>
    <xdr:to>
      <xdr:col>81</xdr:col>
      <xdr:colOff>101600</xdr:colOff>
      <xdr:row>98</xdr:row>
      <xdr:rowOff>157420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148547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82883</xdr:rowOff>
    </xdr:from>
    <xdr:to>
      <xdr:col>76</xdr:col>
      <xdr:colOff>165100</xdr:colOff>
      <xdr:row>99</xdr:row>
      <xdr:rowOff>13033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4160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78070</xdr:rowOff>
    </xdr:from>
    <xdr:to>
      <xdr:col>72</xdr:col>
      <xdr:colOff>38100</xdr:colOff>
      <xdr:row>99</xdr:row>
      <xdr:rowOff>8220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170797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62908</xdr:rowOff>
    </xdr:from>
    <xdr:to>
      <xdr:col>67</xdr:col>
      <xdr:colOff>101600</xdr:colOff>
      <xdr:row>98</xdr:row>
      <xdr:rowOff>164508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155635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116520</xdr:rowOff>
    </xdr:from>
    <xdr:to>
      <xdr:col>116</xdr:col>
      <xdr:colOff>63500</xdr:colOff>
      <xdr:row>58</xdr:row>
      <xdr:rowOff>128498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0620"/>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102529</xdr:rowOff>
    </xdr:from>
    <xdr:to>
      <xdr:col>111</xdr:col>
      <xdr:colOff>177800</xdr:colOff>
      <xdr:row>58</xdr:row>
      <xdr:rowOff>128498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46629"/>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102529</xdr:rowOff>
    </xdr:from>
    <xdr:to>
      <xdr:col>107</xdr:col>
      <xdr:colOff>50800</xdr:colOff>
      <xdr:row>58</xdr:row>
      <xdr:rowOff>114554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29"/>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114554</xdr:rowOff>
    </xdr:from>
    <xdr:to>
      <xdr:col>102</xdr:col>
      <xdr:colOff>114300</xdr:colOff>
      <xdr:row>58</xdr:row>
      <xdr:rowOff>119240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865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65720</xdr:rowOff>
    </xdr:from>
    <xdr:to>
      <xdr:col>116</xdr:col>
      <xdr:colOff>114300</xdr:colOff>
      <xdr:row>58</xdr:row>
      <xdr:rowOff>167320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152097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77698</xdr:rowOff>
    </xdr:from>
    <xdr:to>
      <xdr:col>112</xdr:col>
      <xdr:colOff>38100</xdr:colOff>
      <xdr:row>59</xdr:row>
      <xdr:rowOff>7848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170425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51729</xdr:rowOff>
    </xdr:from>
    <xdr:to>
      <xdr:col>107</xdr:col>
      <xdr:colOff>101600</xdr:colOff>
      <xdr:row>58</xdr:row>
      <xdr:rowOff>153329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63754</xdr:rowOff>
    </xdr:from>
    <xdr:to>
      <xdr:col>102</xdr:col>
      <xdr:colOff>165100</xdr:colOff>
      <xdr:row>58</xdr:row>
      <xdr:rowOff>165354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156481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68440</xdr:rowOff>
    </xdr:from>
    <xdr:to>
      <xdr:col>98</xdr:col>
      <xdr:colOff>38100</xdr:colOff>
      <xdr:row>58</xdr:row>
      <xdr:rowOff>170040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161167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0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117777</xdr:rowOff>
    </xdr:from>
    <xdr:to>
      <xdr:col>116</xdr:col>
      <xdr:colOff>63500</xdr:colOff>
      <xdr:row>78</xdr:row>
      <xdr:rowOff>119914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490877"/>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83238</xdr:rowOff>
    </xdr:from>
    <xdr:to>
      <xdr:col>111</xdr:col>
      <xdr:colOff>177800</xdr:colOff>
      <xdr:row>78</xdr:row>
      <xdr:rowOff>117777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456338"/>
          <a:ext cx="8890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83238</xdr:rowOff>
    </xdr:from>
    <xdr:to>
      <xdr:col>107</xdr:col>
      <xdr:colOff>50800</xdr:colOff>
      <xdr:row>78</xdr:row>
      <xdr:rowOff>95887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45633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57803</xdr:rowOff>
    </xdr:from>
    <xdr:to>
      <xdr:col>102</xdr:col>
      <xdr:colOff>114300</xdr:colOff>
      <xdr:row>78</xdr:row>
      <xdr:rowOff>95887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43090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69114</xdr:rowOff>
    </xdr:from>
    <xdr:to>
      <xdr:col>116</xdr:col>
      <xdr:colOff>114300</xdr:colOff>
      <xdr:row>78</xdr:row>
      <xdr:rowOff>170714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4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155491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3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66977</xdr:rowOff>
    </xdr:from>
    <xdr:to>
      <xdr:col>112</xdr:col>
      <xdr:colOff>38100</xdr:colOff>
      <xdr:row>78</xdr:row>
      <xdr:rowOff>168577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159704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32438</xdr:rowOff>
    </xdr:from>
    <xdr:to>
      <xdr:col>107</xdr:col>
      <xdr:colOff>101600</xdr:colOff>
      <xdr:row>78</xdr:row>
      <xdr:rowOff>134038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4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125165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4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45087</xdr:rowOff>
    </xdr:from>
    <xdr:to>
      <xdr:col>102</xdr:col>
      <xdr:colOff>165100</xdr:colOff>
      <xdr:row>78</xdr:row>
      <xdr:rowOff>146687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4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137814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5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7003</xdr:rowOff>
    </xdr:from>
    <xdr:to>
      <xdr:col>98</xdr:col>
      <xdr:colOff>38100</xdr:colOff>
      <xdr:row>78</xdr:row>
      <xdr:rowOff>108603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99730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は退職者の関係で前年よりも</a:t>
          </a:r>
          <a:r>
            <a:rPr kumimoji="1" lang="ja-JP" altLang="en-US"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129,942</a:t>
          </a:r>
          <a:r>
            <a:rPr kumimoji="1" lang="ja-JP" altLang="ja-JP" sz="1100">
              <a:solidFill>
                <a:schemeClr val="dk1"/>
              </a:solidFill>
              <a:effectLst/>
              <a:latin typeface="+mn-lt"/>
              <a:ea typeface="+mn-ea"/>
              <a:cs typeface="+mn-cs"/>
            </a:rPr>
            <a:t>円となった。物件費については、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46,129</a:t>
          </a:r>
          <a:r>
            <a:rPr kumimoji="1" lang="ja-JP" altLang="ja-JP" sz="1100">
              <a:solidFill>
                <a:schemeClr val="dk1"/>
              </a:solidFill>
              <a:effectLst/>
              <a:latin typeface="+mn-lt"/>
              <a:ea typeface="+mn-ea"/>
              <a:cs typeface="+mn-cs"/>
            </a:rPr>
            <a:t>円増加し、依然として全国平均・県平均よりも高くなっている。補助費については、新型コロナウイルス感染症の感染拡大に伴いオーストラリア人材育成交流事業</a:t>
          </a:r>
          <a:r>
            <a:rPr kumimoji="1" lang="ja-JP" altLang="en-US" sz="1100">
              <a:solidFill>
                <a:schemeClr val="dk1"/>
              </a:solidFill>
              <a:effectLst/>
              <a:latin typeface="+mn-lt"/>
              <a:ea typeface="+mn-ea"/>
              <a:cs typeface="+mn-cs"/>
            </a:rPr>
            <a:t>が中止となったこと等による</a:t>
          </a:r>
          <a:r>
            <a:rPr kumimoji="1" lang="ja-JP" altLang="ja-JP" sz="1100">
              <a:solidFill>
                <a:schemeClr val="dk1"/>
              </a:solidFill>
              <a:effectLst/>
              <a:latin typeface="+mn-lt"/>
              <a:ea typeface="+mn-ea"/>
              <a:cs typeface="+mn-cs"/>
            </a:rPr>
            <a:t>負担金の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などにより、前年度比で</a:t>
          </a:r>
          <a:r>
            <a:rPr kumimoji="1" lang="en-US" altLang="ja-JP" sz="1100">
              <a:solidFill>
                <a:schemeClr val="dk1"/>
              </a:solidFill>
              <a:effectLst/>
              <a:latin typeface="+mn-lt"/>
              <a:ea typeface="+mn-ea"/>
              <a:cs typeface="+mn-cs"/>
            </a:rPr>
            <a:t>7,533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額となった。普通建設事業費は、新規整備</a:t>
          </a:r>
          <a:r>
            <a:rPr kumimoji="1" lang="ja-JP" altLang="en-US" sz="1100">
              <a:solidFill>
                <a:schemeClr val="dk1"/>
              </a:solidFill>
              <a:effectLst/>
              <a:latin typeface="+mn-lt"/>
              <a:ea typeface="+mn-ea"/>
              <a:cs typeface="+mn-cs"/>
            </a:rPr>
            <a:t>・更新整備ともに大きな工事がなかった</a:t>
          </a:r>
          <a:r>
            <a:rPr kumimoji="1" lang="ja-JP" altLang="ja-JP" sz="1100">
              <a:solidFill>
                <a:schemeClr val="dk1"/>
              </a:solidFill>
              <a:effectLst/>
              <a:latin typeface="+mn-lt"/>
              <a:ea typeface="+mn-ea"/>
              <a:cs typeface="+mn-cs"/>
            </a:rPr>
            <a:t>ことから前年度比で</a:t>
          </a:r>
          <a:r>
            <a:rPr kumimoji="1" lang="ja-JP" altLang="en-US" sz="1100">
              <a:solidFill>
                <a:schemeClr val="dk1"/>
              </a:solidFill>
              <a:effectLst/>
              <a:latin typeface="+mn-lt"/>
              <a:ea typeface="+mn-ea"/>
              <a:cs typeface="+mn-cs"/>
            </a:rPr>
            <a:t>新規整備</a:t>
          </a:r>
          <a:r>
            <a:rPr kumimoji="1" lang="en-US" altLang="ja-JP" sz="1100">
              <a:solidFill>
                <a:schemeClr val="dk1"/>
              </a:solidFill>
              <a:effectLst/>
              <a:latin typeface="+mn-lt"/>
              <a:ea typeface="+mn-ea"/>
              <a:cs typeface="+mn-cs"/>
            </a:rPr>
            <a:t>24,334</a:t>
          </a:r>
          <a:r>
            <a:rPr kumimoji="1" lang="ja-JP" altLang="en-US" sz="1100">
              <a:solidFill>
                <a:schemeClr val="dk1"/>
              </a:solidFill>
              <a:effectLst/>
              <a:latin typeface="+mn-lt"/>
              <a:ea typeface="+mn-ea"/>
              <a:cs typeface="+mn-cs"/>
            </a:rPr>
            <a:t>円減、更新整備</a:t>
          </a:r>
          <a:r>
            <a:rPr kumimoji="1" lang="en-US" altLang="ja-JP" sz="1100">
              <a:solidFill>
                <a:schemeClr val="dk1"/>
              </a:solidFill>
              <a:effectLst/>
              <a:latin typeface="+mn-lt"/>
              <a:ea typeface="+mn-ea"/>
              <a:cs typeface="+mn-cs"/>
            </a:rPr>
            <a:t>30,102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した。積立金は、ふるさと納税寄付額の増により、対前年度比で</a:t>
          </a:r>
          <a:r>
            <a:rPr kumimoji="1" lang="en-US" altLang="ja-JP" sz="1100">
              <a:solidFill>
                <a:schemeClr val="dk1"/>
              </a:solidFill>
              <a:effectLst/>
              <a:latin typeface="+mn-lt"/>
              <a:ea typeface="+mn-ea"/>
              <a:cs typeface="+mn-cs"/>
            </a:rPr>
            <a:t>21,042</a:t>
          </a:r>
          <a:r>
            <a:rPr kumimoji="1" lang="ja-JP" altLang="ja-JP" sz="1100">
              <a:solidFill>
                <a:schemeClr val="dk1"/>
              </a:solidFill>
              <a:effectLst/>
              <a:latin typeface="+mn-lt"/>
              <a:ea typeface="+mn-ea"/>
              <a:cs typeface="+mn-cs"/>
            </a:rPr>
            <a:t>円の増となった。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169914</xdr:rowOff>
    </xdr:from>
    <xdr:to>
      <xdr:col>24</xdr:col>
      <xdr:colOff>63500</xdr:colOff>
      <xdr:row>38</xdr:row>
      <xdr:rowOff>8230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3564"/>
          <a:ext cx="8382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169418</xdr:rowOff>
    </xdr:from>
    <xdr:to>
      <xdr:col>19</xdr:col>
      <xdr:colOff>177800</xdr:colOff>
      <xdr:row>38</xdr:row>
      <xdr:rowOff>8230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3068"/>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164732</xdr:rowOff>
    </xdr:from>
    <xdr:to>
      <xdr:col>15</xdr:col>
      <xdr:colOff>50800</xdr:colOff>
      <xdr:row>37</xdr:row>
      <xdr:rowOff>169418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838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140424</xdr:rowOff>
    </xdr:from>
    <xdr:to>
      <xdr:col>10</xdr:col>
      <xdr:colOff>114300</xdr:colOff>
      <xdr:row>37</xdr:row>
      <xdr:rowOff>164732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407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119113</xdr:rowOff>
    </xdr:from>
    <xdr:to>
      <xdr:col>24</xdr:col>
      <xdr:colOff>114300</xdr:colOff>
      <xdr:row>38</xdr:row>
      <xdr:rowOff>49264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2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128880</xdr:rowOff>
    </xdr:from>
    <xdr:to>
      <xdr:col>20</xdr:col>
      <xdr:colOff>38100</xdr:colOff>
      <xdr:row>38</xdr:row>
      <xdr:rowOff>59030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50157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118618</xdr:rowOff>
    </xdr:from>
    <xdr:to>
      <xdr:col>15</xdr:col>
      <xdr:colOff>101600</xdr:colOff>
      <xdr:row>38</xdr:row>
      <xdr:rowOff>48768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39895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113932</xdr:rowOff>
    </xdr:from>
    <xdr:to>
      <xdr:col>10</xdr:col>
      <xdr:colOff>165100</xdr:colOff>
      <xdr:row>38</xdr:row>
      <xdr:rowOff>44082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89624</xdr:rowOff>
    </xdr:from>
    <xdr:to>
      <xdr:col>6</xdr:col>
      <xdr:colOff>38100</xdr:colOff>
      <xdr:row>38</xdr:row>
      <xdr:rowOff>19774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55421</xdr:rowOff>
    </xdr:from>
    <xdr:to>
      <xdr:col>24</xdr:col>
      <xdr:colOff>63500</xdr:colOff>
      <xdr:row>58</xdr:row>
      <xdr:rowOff>74724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9521"/>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74724</xdr:rowOff>
    </xdr:from>
    <xdr:to>
      <xdr:col>19</xdr:col>
      <xdr:colOff>177800</xdr:colOff>
      <xdr:row>58</xdr:row>
      <xdr:rowOff>89550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882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78629</xdr:rowOff>
    </xdr:from>
    <xdr:to>
      <xdr:col>15</xdr:col>
      <xdr:colOff>50800</xdr:colOff>
      <xdr:row>58</xdr:row>
      <xdr:rowOff>89550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2729"/>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71409</xdr:rowOff>
    </xdr:from>
    <xdr:to>
      <xdr:col>10</xdr:col>
      <xdr:colOff>114300</xdr:colOff>
      <xdr:row>58</xdr:row>
      <xdr:rowOff>78629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550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4621</xdr:rowOff>
    </xdr:from>
    <xdr:to>
      <xdr:col>24</xdr:col>
      <xdr:colOff>114300</xdr:colOff>
      <xdr:row>58</xdr:row>
      <xdr:rowOff>106221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90998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23924</xdr:rowOff>
    </xdr:from>
    <xdr:to>
      <xdr:col>20</xdr:col>
      <xdr:colOff>38100</xdr:colOff>
      <xdr:row>58</xdr:row>
      <xdr:rowOff>125524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38750</xdr:rowOff>
    </xdr:from>
    <xdr:to>
      <xdr:col>15</xdr:col>
      <xdr:colOff>101600</xdr:colOff>
      <xdr:row>58</xdr:row>
      <xdr:rowOff>140350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131477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27829</xdr:rowOff>
    </xdr:from>
    <xdr:to>
      <xdr:col>10</xdr:col>
      <xdr:colOff>165100</xdr:colOff>
      <xdr:row>58</xdr:row>
      <xdr:rowOff>129429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120556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20609</xdr:rowOff>
    </xdr:from>
    <xdr:to>
      <xdr:col>6</xdr:col>
      <xdr:colOff>38100</xdr:colOff>
      <xdr:row>58</xdr:row>
      <xdr:rowOff>122209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113336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146203</xdr:rowOff>
    </xdr:from>
    <xdr:to>
      <xdr:col>24</xdr:col>
      <xdr:colOff>63500</xdr:colOff>
      <xdr:row>76</xdr:row>
      <xdr:rowOff>163074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6403"/>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156136</xdr:rowOff>
    </xdr:from>
    <xdr:to>
      <xdr:col>19</xdr:col>
      <xdr:colOff>177800</xdr:colOff>
      <xdr:row>76</xdr:row>
      <xdr:rowOff>163074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86336"/>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156136</xdr:rowOff>
    </xdr:from>
    <xdr:to>
      <xdr:col>15</xdr:col>
      <xdr:colOff>50800</xdr:colOff>
      <xdr:row>77</xdr:row>
      <xdr:rowOff>7088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8633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4580</xdr:rowOff>
    </xdr:from>
    <xdr:to>
      <xdr:col>10</xdr:col>
      <xdr:colOff>114300</xdr:colOff>
      <xdr:row>77</xdr:row>
      <xdr:rowOff>7088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623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95403</xdr:rowOff>
    </xdr:from>
    <xdr:to>
      <xdr:col>24</xdr:col>
      <xdr:colOff>114300</xdr:colOff>
      <xdr:row>77</xdr:row>
      <xdr:rowOff>25553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73830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112274</xdr:rowOff>
    </xdr:from>
    <xdr:to>
      <xdr:col>20</xdr:col>
      <xdr:colOff>38100</xdr:colOff>
      <xdr:row>77</xdr:row>
      <xdr:rowOff>42424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33551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105336</xdr:rowOff>
    </xdr:from>
    <xdr:to>
      <xdr:col>15</xdr:col>
      <xdr:colOff>101600</xdr:colOff>
      <xdr:row>77</xdr:row>
      <xdr:rowOff>35486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26613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2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127738</xdr:rowOff>
    </xdr:from>
    <xdr:to>
      <xdr:col>10</xdr:col>
      <xdr:colOff>165100</xdr:colOff>
      <xdr:row>77</xdr:row>
      <xdr:rowOff>57888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125230</xdr:rowOff>
    </xdr:from>
    <xdr:to>
      <xdr:col>6</xdr:col>
      <xdr:colOff>38100</xdr:colOff>
      <xdr:row>77</xdr:row>
      <xdr:rowOff>55380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30366</xdr:rowOff>
    </xdr:from>
    <xdr:to>
      <xdr:col>24</xdr:col>
      <xdr:colOff>63500</xdr:colOff>
      <xdr:row>98</xdr:row>
      <xdr:rowOff>31113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32466"/>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29942</xdr:rowOff>
    </xdr:from>
    <xdr:to>
      <xdr:col>19</xdr:col>
      <xdr:colOff>177800</xdr:colOff>
      <xdr:row>98</xdr:row>
      <xdr:rowOff>30366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83204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29942</xdr:rowOff>
    </xdr:from>
    <xdr:to>
      <xdr:col>15</xdr:col>
      <xdr:colOff>50800</xdr:colOff>
      <xdr:row>98</xdr:row>
      <xdr:rowOff>32990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3204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32990</xdr:rowOff>
    </xdr:from>
    <xdr:to>
      <xdr:col>10</xdr:col>
      <xdr:colOff>114300</xdr:colOff>
      <xdr:row>98</xdr:row>
      <xdr:rowOff>34007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35090"/>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151763</xdr:rowOff>
    </xdr:from>
    <xdr:to>
      <xdr:col>24</xdr:col>
      <xdr:colOff>114300</xdr:colOff>
      <xdr:row>98</xdr:row>
      <xdr:rowOff>81913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66690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151016</xdr:rowOff>
    </xdr:from>
    <xdr:to>
      <xdr:col>20</xdr:col>
      <xdr:colOff>38100</xdr:colOff>
      <xdr:row>98</xdr:row>
      <xdr:rowOff>81166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150592</xdr:rowOff>
    </xdr:from>
    <xdr:to>
      <xdr:col>15</xdr:col>
      <xdr:colOff>101600</xdr:colOff>
      <xdr:row>98</xdr:row>
      <xdr:rowOff>80742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71869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153640</xdr:rowOff>
    </xdr:from>
    <xdr:to>
      <xdr:col>10</xdr:col>
      <xdr:colOff>165100</xdr:colOff>
      <xdr:row>98</xdr:row>
      <xdr:rowOff>83790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74917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154657</xdr:rowOff>
    </xdr:from>
    <xdr:to>
      <xdr:col>6</xdr:col>
      <xdr:colOff>38100</xdr:colOff>
      <xdr:row>98</xdr:row>
      <xdr:rowOff>84807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62698</xdr:rowOff>
    </xdr:from>
    <xdr:to>
      <xdr:col>55</xdr:col>
      <xdr:colOff>0</xdr:colOff>
      <xdr:row>59</xdr:row>
      <xdr:rowOff>64237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78248"/>
          <a:ext cx="8382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64237</xdr:rowOff>
    </xdr:from>
    <xdr:to>
      <xdr:col>50</xdr:col>
      <xdr:colOff>114300</xdr:colOff>
      <xdr:row>59</xdr:row>
      <xdr:rowOff>71079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79787"/>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71079</xdr:rowOff>
    </xdr:from>
    <xdr:to>
      <xdr:col>45</xdr:col>
      <xdr:colOff>177800</xdr:colOff>
      <xdr:row>59</xdr:row>
      <xdr:rowOff>73833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8662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73833</xdr:rowOff>
    </xdr:from>
    <xdr:to>
      <xdr:col>41</xdr:col>
      <xdr:colOff>50800</xdr:colOff>
      <xdr:row>59</xdr:row>
      <xdr:rowOff>78367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89383"/>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11898</xdr:rowOff>
    </xdr:from>
    <xdr:to>
      <xdr:col>55</xdr:col>
      <xdr:colOff>50800</xdr:colOff>
      <xdr:row>59</xdr:row>
      <xdr:rowOff>113498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1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98275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13437</xdr:rowOff>
    </xdr:from>
    <xdr:to>
      <xdr:col>50</xdr:col>
      <xdr:colOff>165100</xdr:colOff>
      <xdr:row>59</xdr:row>
      <xdr:rowOff>115037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1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106164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2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20279</xdr:rowOff>
    </xdr:from>
    <xdr:to>
      <xdr:col>46</xdr:col>
      <xdr:colOff>38100</xdr:colOff>
      <xdr:row>59</xdr:row>
      <xdr:rowOff>121879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113006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23033</xdr:rowOff>
    </xdr:from>
    <xdr:to>
      <xdr:col>41</xdr:col>
      <xdr:colOff>101600</xdr:colOff>
      <xdr:row>59</xdr:row>
      <xdr:rowOff>124633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115760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27567</xdr:rowOff>
    </xdr:from>
    <xdr:to>
      <xdr:col>36</xdr:col>
      <xdr:colOff>165100</xdr:colOff>
      <xdr:row>59</xdr:row>
      <xdr:rowOff>129167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1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120294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2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136792</xdr:rowOff>
    </xdr:from>
    <xdr:to>
      <xdr:col>55</xdr:col>
      <xdr:colOff>0</xdr:colOff>
      <xdr:row>78</xdr:row>
      <xdr:rowOff>137319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9892"/>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136804</xdr:rowOff>
    </xdr:from>
    <xdr:to>
      <xdr:col>50</xdr:col>
      <xdr:colOff>114300</xdr:colOff>
      <xdr:row>78</xdr:row>
      <xdr:rowOff>137319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0990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136804</xdr:rowOff>
    </xdr:from>
    <xdr:to>
      <xdr:col>45</xdr:col>
      <xdr:colOff>177800</xdr:colOff>
      <xdr:row>78</xdr:row>
      <xdr:rowOff>136843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0990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126192</xdr:rowOff>
    </xdr:from>
    <xdr:to>
      <xdr:col>41</xdr:col>
      <xdr:colOff>50800</xdr:colOff>
      <xdr:row>78</xdr:row>
      <xdr:rowOff>136843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99292"/>
          <a:ext cx="889000" cy="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85992</xdr:rowOff>
    </xdr:from>
    <xdr:to>
      <xdr:col>55</xdr:col>
      <xdr:colOff>50800</xdr:colOff>
      <xdr:row>79</xdr:row>
      <xdr:rowOff>16142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86519</xdr:rowOff>
    </xdr:from>
    <xdr:to>
      <xdr:col>50</xdr:col>
      <xdr:colOff>165100</xdr:colOff>
      <xdr:row>79</xdr:row>
      <xdr:rowOff>16669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86004</xdr:rowOff>
    </xdr:from>
    <xdr:to>
      <xdr:col>46</xdr:col>
      <xdr:colOff>38100</xdr:colOff>
      <xdr:row>79</xdr:row>
      <xdr:rowOff>16154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86043</xdr:rowOff>
    </xdr:from>
    <xdr:to>
      <xdr:col>41</xdr:col>
      <xdr:colOff>101600</xdr:colOff>
      <xdr:row>79</xdr:row>
      <xdr:rowOff>16193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7320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75392</xdr:rowOff>
    </xdr:from>
    <xdr:to>
      <xdr:col>36</xdr:col>
      <xdr:colOff>165100</xdr:colOff>
      <xdr:row>79</xdr:row>
      <xdr:rowOff>5542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168119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160685</xdr:rowOff>
    </xdr:from>
    <xdr:to>
      <xdr:col>55</xdr:col>
      <xdr:colOff>0</xdr:colOff>
      <xdr:row>99</xdr:row>
      <xdr:rowOff>21975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962785"/>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160685</xdr:rowOff>
    </xdr:from>
    <xdr:to>
      <xdr:col>50</xdr:col>
      <xdr:colOff>114300</xdr:colOff>
      <xdr:row>99</xdr:row>
      <xdr:rowOff>16354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962785"/>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6000</xdr:rowOff>
    </xdr:from>
    <xdr:to>
      <xdr:col>45</xdr:col>
      <xdr:colOff>177800</xdr:colOff>
      <xdr:row>99</xdr:row>
      <xdr:rowOff>16354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979550"/>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2443</xdr:rowOff>
    </xdr:from>
    <xdr:to>
      <xdr:col>41</xdr:col>
      <xdr:colOff>50800</xdr:colOff>
      <xdr:row>99</xdr:row>
      <xdr:rowOff>6000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75993"/>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142625</xdr:rowOff>
    </xdr:from>
    <xdr:to>
      <xdr:col>55</xdr:col>
      <xdr:colOff>50800</xdr:colOff>
      <xdr:row>99</xdr:row>
      <xdr:rowOff>72775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9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57552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109885</xdr:rowOff>
    </xdr:from>
    <xdr:to>
      <xdr:col>50</xdr:col>
      <xdr:colOff>165100</xdr:colOff>
      <xdr:row>99</xdr:row>
      <xdr:rowOff>40035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9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70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137004</xdr:rowOff>
    </xdr:from>
    <xdr:to>
      <xdr:col>46</xdr:col>
      <xdr:colOff>38100</xdr:colOff>
      <xdr:row>99</xdr:row>
      <xdr:rowOff>67154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9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70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126650</xdr:rowOff>
    </xdr:from>
    <xdr:to>
      <xdr:col>41</xdr:col>
      <xdr:colOff>101600</xdr:colOff>
      <xdr:row>99</xdr:row>
      <xdr:rowOff>56800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9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47927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0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123093</xdr:rowOff>
    </xdr:from>
    <xdr:to>
      <xdr:col>36</xdr:col>
      <xdr:colOff>165100</xdr:colOff>
      <xdr:row>99</xdr:row>
      <xdr:rowOff>53243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44370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111771</xdr:rowOff>
    </xdr:from>
    <xdr:to>
      <xdr:col>85</xdr:col>
      <xdr:colOff>127000</xdr:colOff>
      <xdr:row>39</xdr:row>
      <xdr:rowOff>22334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26871"/>
          <a:ext cx="8382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111771</xdr:rowOff>
    </xdr:from>
    <xdr:to>
      <xdr:col>81</xdr:col>
      <xdr:colOff>50800</xdr:colOff>
      <xdr:row>39</xdr:row>
      <xdr:rowOff>26115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6871"/>
          <a:ext cx="889000" cy="8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22481</xdr:rowOff>
    </xdr:from>
    <xdr:to>
      <xdr:col>76</xdr:col>
      <xdr:colOff>114300</xdr:colOff>
      <xdr:row>39</xdr:row>
      <xdr:rowOff>26115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709031"/>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22481</xdr:rowOff>
    </xdr:from>
    <xdr:to>
      <xdr:col>71</xdr:col>
      <xdr:colOff>177800</xdr:colOff>
      <xdr:row>39</xdr:row>
      <xdr:rowOff>29377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70903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142984</xdr:rowOff>
    </xdr:from>
    <xdr:to>
      <xdr:col>85</xdr:col>
      <xdr:colOff>177800</xdr:colOff>
      <xdr:row>39</xdr:row>
      <xdr:rowOff>73134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57911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60971</xdr:rowOff>
    </xdr:from>
    <xdr:to>
      <xdr:col>81</xdr:col>
      <xdr:colOff>101600</xdr:colOff>
      <xdr:row>38</xdr:row>
      <xdr:rowOff>162571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153698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146765</xdr:rowOff>
    </xdr:from>
    <xdr:to>
      <xdr:col>76</xdr:col>
      <xdr:colOff>165100</xdr:colOff>
      <xdr:row>39</xdr:row>
      <xdr:rowOff>76915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68042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143131</xdr:rowOff>
    </xdr:from>
    <xdr:to>
      <xdr:col>72</xdr:col>
      <xdr:colOff>38100</xdr:colOff>
      <xdr:row>39</xdr:row>
      <xdr:rowOff>73281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64408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150027</xdr:rowOff>
    </xdr:from>
    <xdr:to>
      <xdr:col>67</xdr:col>
      <xdr:colOff>101600</xdr:colOff>
      <xdr:row>39</xdr:row>
      <xdr:rowOff>80177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71304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7152</xdr:rowOff>
    </xdr:from>
    <xdr:to>
      <xdr:col>85</xdr:col>
      <xdr:colOff>127000</xdr:colOff>
      <xdr:row>59</xdr:row>
      <xdr:rowOff>8343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122702"/>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117255</xdr:rowOff>
    </xdr:from>
    <xdr:to>
      <xdr:col>81</xdr:col>
      <xdr:colOff>50800</xdr:colOff>
      <xdr:row>59</xdr:row>
      <xdr:rowOff>7152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061355"/>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117255</xdr:rowOff>
    </xdr:from>
    <xdr:to>
      <xdr:col>76</xdr:col>
      <xdr:colOff>114300</xdr:colOff>
      <xdr:row>58</xdr:row>
      <xdr:rowOff>165777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61355"/>
          <a:ext cx="889000" cy="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165777</xdr:rowOff>
    </xdr:from>
    <xdr:to>
      <xdr:col>71</xdr:col>
      <xdr:colOff>177800</xdr:colOff>
      <xdr:row>59</xdr:row>
      <xdr:rowOff>3474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09877"/>
          <a:ext cx="8890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128993</xdr:rowOff>
    </xdr:from>
    <xdr:to>
      <xdr:col>85</xdr:col>
      <xdr:colOff>177800</xdr:colOff>
      <xdr:row>59</xdr:row>
      <xdr:rowOff>59143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43920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127802</xdr:rowOff>
    </xdr:from>
    <xdr:to>
      <xdr:col>81</xdr:col>
      <xdr:colOff>101600</xdr:colOff>
      <xdr:row>59</xdr:row>
      <xdr:rowOff>57952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49079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66455</xdr:rowOff>
    </xdr:from>
    <xdr:to>
      <xdr:col>76</xdr:col>
      <xdr:colOff>165100</xdr:colOff>
      <xdr:row>58</xdr:row>
      <xdr:rowOff>168055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114977</xdr:rowOff>
    </xdr:from>
    <xdr:to>
      <xdr:col>72</xdr:col>
      <xdr:colOff>38100</xdr:colOff>
      <xdr:row>59</xdr:row>
      <xdr:rowOff>45127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36254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124124</xdr:rowOff>
    </xdr:from>
    <xdr:to>
      <xdr:col>67</xdr:col>
      <xdr:colOff>101600</xdr:colOff>
      <xdr:row>59</xdr:row>
      <xdr:rowOff>54274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45401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90669</xdr:rowOff>
    </xdr:from>
    <xdr:to>
      <xdr:col>85</xdr:col>
      <xdr:colOff>127000</xdr:colOff>
      <xdr:row>98</xdr:row>
      <xdr:rowOff>112221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92769"/>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92345</xdr:rowOff>
    </xdr:from>
    <xdr:to>
      <xdr:col>81</xdr:col>
      <xdr:colOff>50800</xdr:colOff>
      <xdr:row>98</xdr:row>
      <xdr:rowOff>112221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94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92345</xdr:rowOff>
    </xdr:from>
    <xdr:to>
      <xdr:col>76</xdr:col>
      <xdr:colOff>114300</xdr:colOff>
      <xdr:row>98</xdr:row>
      <xdr:rowOff>115058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94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115058</xdr:rowOff>
    </xdr:from>
    <xdr:to>
      <xdr:col>71</xdr:col>
      <xdr:colOff>177800</xdr:colOff>
      <xdr:row>98</xdr:row>
      <xdr:rowOff>116080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17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39869</xdr:rowOff>
    </xdr:from>
    <xdr:to>
      <xdr:col>85</xdr:col>
      <xdr:colOff>177800</xdr:colOff>
      <xdr:row>98</xdr:row>
      <xdr:rowOff>141469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126246</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61421</xdr:rowOff>
    </xdr:from>
    <xdr:to>
      <xdr:col>81</xdr:col>
      <xdr:colOff>101600</xdr:colOff>
      <xdr:row>98</xdr:row>
      <xdr:rowOff>163021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41545</xdr:rowOff>
    </xdr:from>
    <xdr:to>
      <xdr:col>76</xdr:col>
      <xdr:colOff>165100</xdr:colOff>
      <xdr:row>98</xdr:row>
      <xdr:rowOff>143145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134272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64258</xdr:rowOff>
    </xdr:from>
    <xdr:to>
      <xdr:col>72</xdr:col>
      <xdr:colOff>38100</xdr:colOff>
      <xdr:row>98</xdr:row>
      <xdr:rowOff>165858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65280</xdr:rowOff>
    </xdr:from>
    <xdr:to>
      <xdr:col>67</xdr:col>
      <xdr:colOff>101600</xdr:colOff>
      <xdr:row>98</xdr:row>
      <xdr:rowOff>166880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158007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97866</xdr:rowOff>
    </xdr:from>
    <xdr:to>
      <xdr:col>116</xdr:col>
      <xdr:colOff>63500</xdr:colOff>
      <xdr:row>39</xdr:row>
      <xdr:rowOff>43370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098616"/>
          <a:ext cx="838200" cy="63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54623</xdr:rowOff>
    </xdr:from>
    <xdr:to>
      <xdr:col>111</xdr:col>
      <xdr:colOff>177800</xdr:colOff>
      <xdr:row>35</xdr:row>
      <xdr:rowOff>97866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5541023"/>
          <a:ext cx="889000" cy="55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160735</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54623</xdr:rowOff>
    </xdr:from>
    <xdr:to>
      <xdr:col>107</xdr:col>
      <xdr:colOff>50800</xdr:colOff>
      <xdr:row>37</xdr:row>
      <xdr:rowOff>69443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541023"/>
          <a:ext cx="889000" cy="8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160134</xdr:rowOff>
    </xdr:from>
    <xdr:to>
      <xdr:col>102</xdr:col>
      <xdr:colOff>114300</xdr:colOff>
      <xdr:row>37</xdr:row>
      <xdr:rowOff>69443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33233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68622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164020</xdr:rowOff>
    </xdr:from>
    <xdr:to>
      <xdr:col>116</xdr:col>
      <xdr:colOff>114300</xdr:colOff>
      <xdr:row>39</xdr:row>
      <xdr:rowOff>94170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134573</xdr:rowOff>
    </xdr:from>
    <xdr:ext cx="313932"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47066</xdr:rowOff>
    </xdr:from>
    <xdr:to>
      <xdr:col>112</xdr:col>
      <xdr:colOff>38100</xdr:colOff>
      <xdr:row>35</xdr:row>
      <xdr:rowOff>148666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165193</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5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3823</xdr:rowOff>
    </xdr:from>
    <xdr:to>
      <xdr:col>107</xdr:col>
      <xdr:colOff>101600</xdr:colOff>
      <xdr:row>32</xdr:row>
      <xdr:rowOff>105423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4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121950</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2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18643</xdr:rowOff>
    </xdr:from>
    <xdr:to>
      <xdr:col>102</xdr:col>
      <xdr:colOff>165100</xdr:colOff>
      <xdr:row>37</xdr:row>
      <xdr:rowOff>120243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136770</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61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109334</xdr:rowOff>
    </xdr:from>
    <xdr:to>
      <xdr:col>98</xdr:col>
      <xdr:colOff>38100</xdr:colOff>
      <xdr:row>37</xdr:row>
      <xdr:rowOff>39484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2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56011</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389111" y="60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議会費は、類似団体と似たグラフで推移しており、額も前年度比で</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となっている。総務費は、</a:t>
          </a:r>
          <a:r>
            <a:rPr kumimoji="1" lang="ja-JP" altLang="en-US" sz="1100">
              <a:solidFill>
                <a:schemeClr val="dk1"/>
              </a:solidFill>
              <a:effectLst/>
              <a:latin typeface="+mn-lt"/>
              <a:ea typeface="+mn-ea"/>
              <a:cs typeface="+mn-cs"/>
            </a:rPr>
            <a:t>ふるさと納税にかかる</a:t>
          </a:r>
          <a:r>
            <a:rPr kumimoji="1" lang="ja-JP" altLang="ja-JP" sz="1100">
              <a:solidFill>
                <a:schemeClr val="dk1"/>
              </a:solidFill>
              <a:effectLst/>
              <a:latin typeface="+mn-lt"/>
              <a:ea typeface="+mn-ea"/>
              <a:cs typeface="+mn-cs"/>
            </a:rPr>
            <a:t>積立金の増などにより対前年度比で</a:t>
          </a:r>
          <a:r>
            <a:rPr kumimoji="1" lang="en-US" altLang="ja-JP" sz="1100">
              <a:solidFill>
                <a:schemeClr val="dk1"/>
              </a:solidFill>
              <a:effectLst/>
              <a:latin typeface="+mn-lt"/>
              <a:ea typeface="+mn-ea"/>
              <a:cs typeface="+mn-cs"/>
            </a:rPr>
            <a:t>42,221</a:t>
          </a:r>
          <a:r>
            <a:rPr kumimoji="1" lang="ja-JP" altLang="ja-JP" sz="1100">
              <a:solidFill>
                <a:schemeClr val="dk1"/>
              </a:solidFill>
              <a:effectLst/>
              <a:latin typeface="+mn-lt"/>
              <a:ea typeface="+mn-ea"/>
              <a:cs typeface="+mn-cs"/>
            </a:rPr>
            <a:t>円の増となったが、依然として類似団体との比較でも低い水準で推移している。民生費は、前年度比で</a:t>
          </a:r>
          <a:r>
            <a:rPr kumimoji="1" lang="en-US" altLang="ja-JP" sz="1100">
              <a:solidFill>
                <a:schemeClr val="dk1"/>
              </a:solidFill>
              <a:effectLst/>
              <a:latin typeface="+mn-lt"/>
              <a:ea typeface="+mn-ea"/>
              <a:cs typeface="+mn-cs"/>
            </a:rPr>
            <a:t>8,856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全国平均・県平均を上回っているものの、類似団体との比較では低い水準となっている。衛生費は、ほぼ前年と変わらず、類似団体との比較でも低い水準となっている。農林水産業費は、</a:t>
          </a:r>
          <a:r>
            <a:rPr kumimoji="1" lang="ja-JP" altLang="en-US" sz="1100" u="none">
              <a:solidFill>
                <a:sysClr val="windowText" lastClr="000000"/>
              </a:solidFill>
              <a:effectLst/>
              <a:latin typeface="+mn-lt"/>
              <a:ea typeface="+mn-ea"/>
              <a:cs typeface="+mn-cs"/>
            </a:rPr>
            <a:t>農業者トレーニングセンターの修繕費等</a:t>
          </a:r>
          <a:r>
            <a:rPr kumimoji="1" lang="ja-JP" altLang="ja-JP" sz="1100">
              <a:solidFill>
                <a:schemeClr val="dk1"/>
              </a:solidFill>
              <a:effectLst/>
              <a:latin typeface="+mn-lt"/>
              <a:ea typeface="+mn-ea"/>
              <a:cs typeface="+mn-cs"/>
            </a:rPr>
            <a:t>の増により対前年度比で</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円増額となったが、依然として県平均・類似団体よりも低くなっている。土木費は、前年度に</a:t>
          </a:r>
          <a:r>
            <a:rPr kumimoji="1" lang="ja-JP" altLang="en-US" sz="1100">
              <a:solidFill>
                <a:schemeClr val="dk1"/>
              </a:solidFill>
              <a:effectLst/>
              <a:latin typeface="+mn-lt"/>
              <a:ea typeface="+mn-ea"/>
              <a:cs typeface="+mn-cs"/>
            </a:rPr>
            <a:t>あった村営住宅建替工事が完了し</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25,780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、県・全国平均、類似団体よりも低くなっている。消防費は、福祉避難所の非常用発電設備設置事業</a:t>
          </a:r>
          <a:r>
            <a:rPr kumimoji="1" lang="ja-JP" altLang="en-US" sz="1100">
              <a:solidFill>
                <a:schemeClr val="dk1"/>
              </a:solidFill>
              <a:effectLst/>
              <a:latin typeface="+mn-lt"/>
              <a:ea typeface="+mn-ea"/>
              <a:cs typeface="+mn-cs"/>
            </a:rPr>
            <a:t>が完了し</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25,113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となった。教育費は、前年度比で</a:t>
          </a:r>
          <a:r>
            <a:rPr kumimoji="1" lang="en-US" altLang="ja-JP" sz="1100">
              <a:solidFill>
                <a:schemeClr val="dk1"/>
              </a:solidFill>
              <a:effectLst/>
              <a:latin typeface="+mn-lt"/>
              <a:ea typeface="+mn-ea"/>
              <a:cs typeface="+mn-cs"/>
            </a:rPr>
            <a:t>730</a:t>
          </a:r>
          <a:r>
            <a:rPr kumimoji="1" lang="ja-JP" altLang="ja-JP" sz="1100">
              <a:solidFill>
                <a:schemeClr val="dk1"/>
              </a:solidFill>
              <a:effectLst/>
              <a:latin typeface="+mn-lt"/>
              <a:ea typeface="+mn-ea"/>
              <a:cs typeface="+mn-cs"/>
            </a:rPr>
            <a:t>円の減とな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、全国・県平均並み</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、類似団体との比較では低い水準である。公債費は</a:t>
          </a:r>
          <a:r>
            <a:rPr kumimoji="1" lang="ja-JP" altLang="en-US" sz="1100">
              <a:solidFill>
                <a:schemeClr val="dk1"/>
              </a:solidFill>
              <a:effectLst/>
              <a:latin typeface="+mn-lt"/>
              <a:ea typeface="+mn-ea"/>
              <a:cs typeface="+mn-cs"/>
            </a:rPr>
            <a:t>据え置き期間が終わり償還が始まったことにより</a:t>
          </a:r>
          <a:r>
            <a:rPr kumimoji="1" lang="en-US" altLang="ja-JP" sz="1100">
              <a:solidFill>
                <a:schemeClr val="dk1"/>
              </a:solidFill>
              <a:effectLst/>
              <a:latin typeface="+mn-lt"/>
              <a:ea typeface="+mn-ea"/>
              <a:cs typeface="+mn-cs"/>
            </a:rPr>
            <a:t>11,313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1822</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令和元年度</a:t>
          </a:r>
          <a:r>
            <a:rPr kumimoji="1" lang="ja-JP" altLang="ja-JP" sz="1300">
              <a:solidFill>
                <a:sysClr val="windowText" lastClr="000000"/>
              </a:solidFill>
              <a:effectLst/>
              <a:latin typeface="+mn-lt"/>
              <a:ea typeface="+mn-ea"/>
              <a:cs typeface="+mn-cs"/>
            </a:rPr>
            <a:t>は、実質単年度収支が</a:t>
          </a:r>
          <a:r>
            <a:rPr kumimoji="1" lang="en-US" altLang="ja-JP" sz="1300">
              <a:solidFill>
                <a:sysClr val="windowText" lastClr="000000"/>
              </a:solidFill>
              <a:effectLst/>
              <a:latin typeface="+mn-lt"/>
              <a:ea typeface="+mn-ea"/>
              <a:cs typeface="+mn-cs"/>
            </a:rPr>
            <a:t>‐93,671</a:t>
          </a:r>
          <a:r>
            <a:rPr kumimoji="1" lang="ja-JP" altLang="ja-JP" sz="1300">
              <a:solidFill>
                <a:sysClr val="windowText" lastClr="000000"/>
              </a:solidFill>
              <a:effectLst/>
              <a:latin typeface="+mn-lt"/>
              <a:ea typeface="+mn-ea"/>
              <a:cs typeface="+mn-cs"/>
            </a:rPr>
            <a:t>千円となり、単年度収支額</a:t>
          </a:r>
          <a:r>
            <a:rPr kumimoji="1" lang="ja-JP" altLang="en-US" sz="1300">
              <a:solidFill>
                <a:sysClr val="windowText" lastClr="000000"/>
              </a:solidFill>
              <a:effectLst/>
              <a:latin typeface="+mn-lt"/>
              <a:ea typeface="+mn-ea"/>
              <a:cs typeface="+mn-cs"/>
            </a:rPr>
            <a:t>は</a:t>
          </a:r>
          <a:r>
            <a:rPr kumimoji="1" lang="en-US" altLang="ja-JP" sz="1300">
              <a:solidFill>
                <a:sysClr val="windowText" lastClr="000000"/>
              </a:solidFill>
              <a:effectLst/>
              <a:latin typeface="+mn-lt"/>
              <a:ea typeface="+mn-ea"/>
              <a:cs typeface="+mn-cs"/>
            </a:rPr>
            <a:t>31,504</a:t>
          </a:r>
          <a:r>
            <a:rPr kumimoji="1" lang="ja-JP" altLang="ja-JP" sz="1300">
              <a:solidFill>
                <a:sysClr val="windowText" lastClr="000000"/>
              </a:solidFill>
              <a:effectLst/>
              <a:latin typeface="+mn-lt"/>
              <a:ea typeface="+mn-ea"/>
              <a:cs typeface="+mn-cs"/>
            </a:rPr>
            <a:t>千円となっている。実質</a:t>
          </a:r>
          <a:r>
            <a:rPr kumimoji="1" lang="ja-JP" altLang="en-US" sz="1300">
              <a:solidFill>
                <a:sysClr val="windowText" lastClr="000000"/>
              </a:solidFill>
              <a:effectLst/>
              <a:latin typeface="+mn-lt"/>
              <a:ea typeface="+mn-ea"/>
              <a:cs typeface="+mn-cs"/>
            </a:rPr>
            <a:t>単年度</a:t>
          </a:r>
          <a:r>
            <a:rPr kumimoji="1" lang="ja-JP" altLang="ja-JP" sz="1300">
              <a:solidFill>
                <a:sysClr val="windowText" lastClr="000000"/>
              </a:solidFill>
              <a:effectLst/>
              <a:latin typeface="+mn-lt"/>
              <a:ea typeface="+mn-ea"/>
              <a:cs typeface="+mn-cs"/>
            </a:rPr>
            <a:t>収支</a:t>
          </a:r>
          <a:r>
            <a:rPr kumimoji="1" lang="ja-JP" altLang="en-US" sz="1300">
              <a:solidFill>
                <a:sysClr val="windowText" lastClr="000000"/>
              </a:solidFill>
              <a:effectLst/>
              <a:latin typeface="+mn-lt"/>
              <a:ea typeface="+mn-ea"/>
              <a:cs typeface="+mn-cs"/>
            </a:rPr>
            <a:t>はマイナスであるものの前年度より高くなっており</a:t>
          </a:r>
          <a:r>
            <a:rPr kumimoji="1" lang="ja-JP" altLang="ja-JP" sz="1300">
              <a:solidFill>
                <a:sysClr val="windowText" lastClr="000000"/>
              </a:solidFill>
              <a:effectLst/>
              <a:latin typeface="+mn-lt"/>
              <a:ea typeface="+mn-ea"/>
              <a:cs typeface="+mn-cs"/>
            </a:rPr>
            <a:t>、財政調整基金の取り崩しも</a:t>
          </a:r>
          <a:r>
            <a:rPr kumimoji="1" lang="ja-JP" altLang="en-US" sz="1300">
              <a:solidFill>
                <a:sysClr val="windowText" lastClr="000000"/>
              </a:solidFill>
              <a:effectLst/>
              <a:latin typeface="+mn-lt"/>
              <a:ea typeface="+mn-ea"/>
              <a:cs typeface="+mn-cs"/>
            </a:rPr>
            <a:t>前年度より少なかったため</a:t>
          </a:r>
          <a:r>
            <a:rPr kumimoji="1" lang="ja-JP" altLang="ja-JP" sz="1300">
              <a:solidFill>
                <a:sysClr val="windowText" lastClr="000000"/>
              </a:solidFill>
              <a:effectLst/>
              <a:latin typeface="+mn-lt"/>
              <a:ea typeface="+mn-ea"/>
              <a:cs typeface="+mn-cs"/>
            </a:rPr>
            <a:t>、実質収支</a:t>
          </a:r>
          <a:r>
            <a:rPr kumimoji="1" lang="ja-JP" altLang="en-US" sz="1300">
              <a:solidFill>
                <a:sysClr val="windowText" lastClr="000000"/>
              </a:solidFill>
              <a:effectLst/>
              <a:latin typeface="+mn-lt"/>
              <a:ea typeface="+mn-ea"/>
              <a:cs typeface="+mn-cs"/>
            </a:rPr>
            <a:t>額は上がった</a:t>
          </a:r>
          <a:r>
            <a:rPr kumimoji="1" lang="ja-JP" altLang="ja-JP" sz="1300">
              <a:solidFill>
                <a:sysClr val="windowText" lastClr="000000"/>
              </a:solidFill>
              <a:effectLst/>
              <a:latin typeface="+mn-lt"/>
              <a:ea typeface="+mn-ea"/>
              <a:cs typeface="+mn-cs"/>
            </a:rPr>
            <a:t>。今後も引き続き税収の確保及び歳出の削減に努めるとともに、計画的な基金への積立を行う。</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財政調整基金は</a:t>
          </a:r>
          <a:r>
            <a:rPr kumimoji="1" lang="en-US" altLang="ja-JP" sz="1300">
              <a:solidFill>
                <a:sysClr val="windowText" lastClr="000000"/>
              </a:solidFill>
              <a:effectLst/>
              <a:latin typeface="+mn-lt"/>
              <a:ea typeface="+mn-ea"/>
              <a:cs typeface="+mn-cs"/>
            </a:rPr>
            <a:t>128,175</a:t>
          </a:r>
          <a:r>
            <a:rPr kumimoji="1" lang="ja-JP" altLang="ja-JP" sz="1300">
              <a:solidFill>
                <a:sysClr val="windowText" lastClr="000000"/>
              </a:solidFill>
              <a:effectLst/>
              <a:latin typeface="+mn-lt"/>
              <a:ea typeface="+mn-ea"/>
              <a:cs typeface="+mn-cs"/>
            </a:rPr>
            <a:t>千円を取崩し、財政調整基金残高は</a:t>
          </a:r>
          <a:r>
            <a:rPr kumimoji="1" lang="en-US" altLang="ja-JP" sz="1300">
              <a:solidFill>
                <a:sysClr val="windowText" lastClr="000000"/>
              </a:solidFill>
              <a:effectLst/>
              <a:latin typeface="+mn-lt"/>
              <a:ea typeface="+mn-ea"/>
              <a:cs typeface="+mn-cs"/>
            </a:rPr>
            <a:t>199,110</a:t>
          </a:r>
          <a:r>
            <a:rPr kumimoji="1" lang="ja-JP" altLang="ja-JP" sz="1300">
              <a:solidFill>
                <a:sysClr val="windowText" lastClr="000000"/>
              </a:solidFill>
              <a:effectLst/>
              <a:latin typeface="+mn-lt"/>
              <a:ea typeface="+mn-ea"/>
              <a:cs typeface="+mn-cs"/>
            </a:rPr>
            <a:t>千円となっている。</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一般会計における標準財政規模比は前年度比で</a:t>
          </a:r>
          <a:r>
            <a:rPr kumimoji="1" lang="en-US" altLang="ja-JP" sz="1100">
              <a:solidFill>
                <a:sysClr val="windowText" lastClr="000000"/>
              </a:solidFill>
              <a:effectLst/>
              <a:latin typeface="+mn-lt"/>
              <a:ea typeface="+mn-ea"/>
              <a:cs typeface="+mn-cs"/>
            </a:rPr>
            <a:t>2.16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となった。これは単年度収支が</a:t>
          </a:r>
          <a:r>
            <a:rPr kumimoji="1" lang="ja-JP" altLang="en-US" sz="1100">
              <a:solidFill>
                <a:sysClr val="windowText" lastClr="000000"/>
              </a:solidFill>
              <a:effectLst/>
              <a:latin typeface="+mn-lt"/>
              <a:ea typeface="+mn-ea"/>
              <a:cs typeface="+mn-cs"/>
            </a:rPr>
            <a:t>黒</a:t>
          </a:r>
          <a:r>
            <a:rPr kumimoji="1" lang="ja-JP" altLang="ja-JP" sz="1100">
              <a:solidFill>
                <a:sysClr val="windowText" lastClr="000000"/>
              </a:solidFill>
              <a:effectLst/>
              <a:latin typeface="+mn-lt"/>
              <a:ea typeface="+mn-ea"/>
              <a:cs typeface="+mn-cs"/>
            </a:rPr>
            <a:t>字になったことが原因と考えられる。今後も税収の確保及び歳出の抑制等に努める。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国民健康保険勘定特別会計は、</a:t>
          </a:r>
          <a:r>
            <a:rPr kumimoji="1" lang="ja-JP" altLang="ja-JP" sz="1100">
              <a:solidFill>
                <a:schemeClr val="dk1"/>
              </a:solidFill>
              <a:effectLst/>
              <a:latin typeface="+mn-lt"/>
              <a:ea typeface="+mn-ea"/>
              <a:cs typeface="+mn-cs"/>
            </a:rPr>
            <a:t>運営が県で一本化され</a:t>
          </a:r>
          <a:r>
            <a:rPr kumimoji="1" lang="ja-JP" altLang="en-US" sz="1100">
              <a:solidFill>
                <a:schemeClr val="dk1"/>
              </a:solidFill>
              <a:effectLst/>
              <a:latin typeface="+mn-lt"/>
              <a:ea typeface="+mn-ea"/>
              <a:cs typeface="+mn-cs"/>
            </a:rPr>
            <a:t>たことにより前々年度の医療費増に伴う</a:t>
          </a:r>
          <a:r>
            <a:rPr kumimoji="1" lang="ja-JP" altLang="ja-JP" sz="1100">
              <a:solidFill>
                <a:sysClr val="windowText" lastClr="000000"/>
              </a:solidFill>
              <a:effectLst/>
              <a:latin typeface="+mn-lt"/>
              <a:ea typeface="+mn-ea"/>
              <a:cs typeface="+mn-cs"/>
            </a:rPr>
            <a:t>県納付金が保険税を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ったため</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比は</a:t>
          </a:r>
          <a:r>
            <a:rPr kumimoji="1" lang="en-US" altLang="ja-JP" sz="1100">
              <a:solidFill>
                <a:sysClr val="windowText" lastClr="000000"/>
              </a:solidFill>
              <a:effectLst/>
              <a:latin typeface="+mn-lt"/>
              <a:ea typeface="+mn-ea"/>
              <a:cs typeface="+mn-cs"/>
            </a:rPr>
            <a:t>0.99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の公共下水道事業特別会計では、</a:t>
          </a:r>
          <a:r>
            <a:rPr kumimoji="1" lang="ja-JP" altLang="en-US" sz="1100">
              <a:solidFill>
                <a:sysClr val="windowText" lastClr="000000"/>
              </a:solidFill>
              <a:effectLst/>
              <a:latin typeface="+mn-lt"/>
              <a:ea typeface="+mn-ea"/>
              <a:cs typeface="+mn-cs"/>
            </a:rPr>
            <a:t>令和元年度末で公共下水道会計へ移行するため、</a:t>
          </a:r>
          <a:r>
            <a:rPr kumimoji="1" lang="ja-JP" altLang="ja-JP" sz="1100">
              <a:solidFill>
                <a:sysClr val="windowText" lastClr="000000"/>
              </a:solidFill>
              <a:effectLst/>
              <a:latin typeface="+mn-lt"/>
              <a:ea typeface="+mn-ea"/>
              <a:cs typeface="+mn-cs"/>
            </a:rPr>
            <a:t>標準財政規模比</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ポイントの増となった</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連結実質赤字比率に係る赤字・黒字の構成について、各会計とも一般会計からの繰出金の調整により黒字決算となっている。各会計とも、歳入の確保、歳出の抑制に努め、適正な運営を行っていくよう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ezu-lg-file\&#20849;&#26377;\&#65411;&#65438;&#65392;&#65408;\00_&#32207;&#21209;&#35506;\&#36001;&#25919;\R3&#36001;&#25919;&#38306;&#20418;\&#9632;&#27770;&#31639;&#32113;&#35336;\&#12304;&#22238;&#31572;&#28168;&#12415;&#12305;&#12304;1007&#12294;&#20999;&#12305;&#20196;&#21644;&#20803;&#24180;&#24230;&#36001;&#25919;&#29366;&#27841;&#36039;&#26009;&#38598;&#12398;&#20316;&#25104;&#12395;&#12388;&#12356;&#12390;&#65288;2&#22238;&#30446;&#65289;&#12300;&#20844;&#20250;&#35336;&#65295;&#36001;&#25919;&#25351;&#27161;&#32068;&#21512;&#12379;&#20998;&#26512;&#34920;&#12301;&#21450;&#12403;&#12300;&#26045;&#35373;&#39006;&#22411;&#21029;&#12473;&#12488;&#12483;&#12463;&#24773;&#22577;&#20998;&#26512;&#34920;&#12301;\03_&#27096;&#24335;&#65288;&#32080;&#21512;&#20998;&#65289;\&#20837;&#21147;&#28168;&#12415;\313840_&#26085;&#21513;&#27941;&#26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H27</v>
          </cell>
          <cell r="BX50" t="str">
            <v>H28</v>
          </cell>
          <cell r="CF50" t="str">
            <v>H29</v>
          </cell>
          <cell r="CN50" t="str">
            <v>H30</v>
          </cell>
          <cell r="CV50" t="str">
            <v>R01</v>
          </cell>
        </row>
        <row r="51">
          <cell r="AN51" t="str">
            <v>当該団体値</v>
          </cell>
          <cell r="BX51">
            <v>9</v>
          </cell>
          <cell r="CF51">
            <v>16</v>
          </cell>
          <cell r="CN51">
            <v>22</v>
          </cell>
          <cell r="CV51">
            <v>3.5</v>
          </cell>
        </row>
        <row r="53">
          <cell r="BX53">
            <v>48.7</v>
          </cell>
          <cell r="CF53">
            <v>47.7</v>
          </cell>
          <cell r="CN53">
            <v>58.3</v>
          </cell>
          <cell r="CV53">
            <v>61.3</v>
          </cell>
        </row>
        <row r="55">
          <cell r="AN55" t="str">
            <v>類似団体内平均値</v>
          </cell>
          <cell r="BX55">
            <v>0</v>
          </cell>
          <cell r="CF55">
            <v>0</v>
          </cell>
          <cell r="CN55">
            <v>0</v>
          </cell>
          <cell r="CV55">
            <v>0</v>
          </cell>
        </row>
        <row r="57">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cell r="BP73">
            <v>19.899999999999999</v>
          </cell>
          <cell r="BX73">
            <v>9</v>
          </cell>
          <cell r="CF73">
            <v>16</v>
          </cell>
          <cell r="CN73">
            <v>22</v>
          </cell>
          <cell r="CV73">
            <v>3.5</v>
          </cell>
        </row>
        <row r="75">
          <cell r="BP75">
            <v>7</v>
          </cell>
          <cell r="BX75">
            <v>7.6</v>
          </cell>
          <cell r="CF75">
            <v>9.6</v>
          </cell>
          <cell r="CN75">
            <v>10.199999999999999</v>
          </cell>
          <cell r="CV75">
            <v>11.7</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82</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84</v>
      </c>
      <c r="C3" s="612"/>
      <c r="D3" s="612"/>
      <c r="E3" s="613"/>
      <c r="F3" s="613"/>
      <c r="G3" s="613"/>
      <c r="H3" s="613"/>
      <c r="I3" s="613"/>
      <c r="J3" s="613"/>
      <c r="K3" s="613"/>
      <c r="L3" s="613" t="s">
        <v>85</v>
      </c>
      <c r="M3" s="613"/>
      <c r="N3" s="613"/>
      <c r="O3" s="613"/>
      <c r="P3" s="613"/>
      <c r="Q3" s="613"/>
      <c r="R3" s="616"/>
      <c r="S3" s="616"/>
      <c r="T3" s="616"/>
      <c r="U3" s="616"/>
      <c r="V3" s="617"/>
      <c r="W3" s="507" t="s">
        <v>86</v>
      </c>
      <c r="X3" s="508"/>
      <c r="Y3" s="508"/>
      <c r="Z3" s="508"/>
      <c r="AA3" s="508"/>
      <c r="AB3" s="612"/>
      <c r="AC3" s="616" t="s">
        <v>87</v>
      </c>
      <c r="AD3" s="508"/>
      <c r="AE3" s="508"/>
      <c r="AF3" s="508"/>
      <c r="AG3" s="508"/>
      <c r="AH3" s="508"/>
      <c r="AI3" s="508"/>
      <c r="AJ3" s="508"/>
      <c r="AK3" s="508"/>
      <c r="AL3" s="578"/>
      <c r="AM3" s="507" t="s">
        <v>88</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89</v>
      </c>
      <c r="BO3" s="508"/>
      <c r="BP3" s="508"/>
      <c r="BQ3" s="508"/>
      <c r="BR3" s="508"/>
      <c r="BS3" s="508"/>
      <c r="BT3" s="508"/>
      <c r="BU3" s="578"/>
      <c r="BV3" s="507" t="s">
        <v>90</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91</v>
      </c>
      <c r="CU3" s="508"/>
      <c r="CV3" s="508"/>
      <c r="CW3" s="508"/>
      <c r="CX3" s="508"/>
      <c r="CY3" s="508"/>
      <c r="CZ3" s="508"/>
      <c r="DA3" s="578"/>
      <c r="DB3" s="507" t="s">
        <v>92</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93</v>
      </c>
      <c r="AZ4" s="421"/>
      <c r="BA4" s="421"/>
      <c r="BB4" s="421"/>
      <c r="BC4" s="421"/>
      <c r="BD4" s="421"/>
      <c r="BE4" s="421"/>
      <c r="BF4" s="421"/>
      <c r="BG4" s="421"/>
      <c r="BH4" s="421"/>
      <c r="BI4" s="421"/>
      <c r="BJ4" s="421"/>
      <c r="BK4" s="421"/>
      <c r="BL4" s="421"/>
      <c r="BM4" s="422"/>
      <c r="BN4" s="423">
        <v>2480174</v>
      </c>
      <c r="BO4" s="424"/>
      <c r="BP4" s="424"/>
      <c r="BQ4" s="424"/>
      <c r="BR4" s="424"/>
      <c r="BS4" s="424"/>
      <c r="BT4" s="424"/>
      <c r="BU4" s="425"/>
      <c r="BV4" s="423">
        <v>2540950</v>
      </c>
      <c r="BW4" s="424"/>
      <c r="BX4" s="424"/>
      <c r="BY4" s="424"/>
      <c r="BZ4" s="424"/>
      <c r="CA4" s="424"/>
      <c r="CB4" s="424"/>
      <c r="CC4" s="425"/>
      <c r="CD4" s="604" t="s">
        <v>94</v>
      </c>
      <c r="CE4" s="605"/>
      <c r="CF4" s="605"/>
      <c r="CG4" s="605"/>
      <c r="CH4" s="605"/>
      <c r="CI4" s="605"/>
      <c r="CJ4" s="605"/>
      <c r="CK4" s="605"/>
      <c r="CL4" s="605"/>
      <c r="CM4" s="605"/>
      <c r="CN4" s="605"/>
      <c r="CO4" s="605"/>
      <c r="CP4" s="605"/>
      <c r="CQ4" s="605"/>
      <c r="CR4" s="605"/>
      <c r="CS4" s="606"/>
      <c r="CT4" s="607">
        <v>8</v>
      </c>
      <c r="CU4" s="608"/>
      <c r="CV4" s="608"/>
      <c r="CW4" s="608"/>
      <c r="CX4" s="608"/>
      <c r="CY4" s="608"/>
      <c r="CZ4" s="608"/>
      <c r="DA4" s="609"/>
      <c r="DB4" s="607">
        <v>5.9</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95</v>
      </c>
      <c r="AN5" s="402"/>
      <c r="AO5" s="402"/>
      <c r="AP5" s="402"/>
      <c r="AQ5" s="402"/>
      <c r="AR5" s="402"/>
      <c r="AS5" s="402"/>
      <c r="AT5" s="403"/>
      <c r="AU5" s="485" t="s">
        <v>96</v>
      </c>
      <c r="AV5" s="486"/>
      <c r="AW5" s="486"/>
      <c r="AX5" s="486"/>
      <c r="AY5" s="408" t="s">
        <v>97</v>
      </c>
      <c r="AZ5" s="409"/>
      <c r="BA5" s="409"/>
      <c r="BB5" s="409"/>
      <c r="BC5" s="409"/>
      <c r="BD5" s="409"/>
      <c r="BE5" s="409"/>
      <c r="BF5" s="409"/>
      <c r="BG5" s="409"/>
      <c r="BH5" s="409"/>
      <c r="BI5" s="409"/>
      <c r="BJ5" s="409"/>
      <c r="BK5" s="409"/>
      <c r="BL5" s="409"/>
      <c r="BM5" s="410"/>
      <c r="BN5" s="428">
        <v>2315002</v>
      </c>
      <c r="BO5" s="429"/>
      <c r="BP5" s="429"/>
      <c r="BQ5" s="429"/>
      <c r="BR5" s="429"/>
      <c r="BS5" s="429"/>
      <c r="BT5" s="429"/>
      <c r="BU5" s="430"/>
      <c r="BV5" s="428">
        <v>2450804</v>
      </c>
      <c r="BW5" s="429"/>
      <c r="BX5" s="429"/>
      <c r="BY5" s="429"/>
      <c r="BZ5" s="429"/>
      <c r="CA5" s="429"/>
      <c r="CB5" s="429"/>
      <c r="CC5" s="430"/>
      <c r="CD5" s="437" t="s">
        <v>98</v>
      </c>
      <c r="CE5" s="438"/>
      <c r="CF5" s="438"/>
      <c r="CG5" s="438"/>
      <c r="CH5" s="438"/>
      <c r="CI5" s="438"/>
      <c r="CJ5" s="438"/>
      <c r="CK5" s="438"/>
      <c r="CL5" s="438"/>
      <c r="CM5" s="438"/>
      <c r="CN5" s="438"/>
      <c r="CO5" s="438"/>
      <c r="CP5" s="438"/>
      <c r="CQ5" s="438"/>
      <c r="CR5" s="438"/>
      <c r="CS5" s="439"/>
      <c r="CT5" s="398">
        <v>85</v>
      </c>
      <c r="CU5" s="399"/>
      <c r="CV5" s="399"/>
      <c r="CW5" s="399"/>
      <c r="CX5" s="399"/>
      <c r="CY5" s="399"/>
      <c r="CZ5" s="399"/>
      <c r="DA5" s="400"/>
      <c r="DB5" s="398">
        <v>80.8</v>
      </c>
      <c r="DC5" s="399"/>
      <c r="DD5" s="399"/>
      <c r="DE5" s="399"/>
      <c r="DF5" s="399"/>
      <c r="DG5" s="399"/>
      <c r="DH5" s="399"/>
      <c r="DI5" s="400"/>
      <c r="DJ5" s="186"/>
      <c r="DK5" s="186"/>
      <c r="DL5" s="186"/>
      <c r="DM5" s="186"/>
      <c r="DN5" s="186"/>
      <c r="DO5" s="186"/>
    </row>
    <row r="6" spans="1:119" ht="18.75" customHeight="1" x14ac:dyDescent="0.15">
      <c r="A6" s="187"/>
      <c r="B6" s="584" t="s">
        <v>99</v>
      </c>
      <c r="C6" s="444"/>
      <c r="D6" s="444"/>
      <c r="E6" s="585"/>
      <c r="F6" s="585"/>
      <c r="G6" s="585"/>
      <c r="H6" s="585"/>
      <c r="I6" s="585"/>
      <c r="J6" s="585"/>
      <c r="K6" s="585"/>
      <c r="L6" s="585" t="s">
        <v>100</v>
      </c>
      <c r="M6" s="585"/>
      <c r="N6" s="585"/>
      <c r="O6" s="585"/>
      <c r="P6" s="585"/>
      <c r="Q6" s="585"/>
      <c r="R6" s="468"/>
      <c r="S6" s="468"/>
      <c r="T6" s="468"/>
      <c r="U6" s="468"/>
      <c r="V6" s="591"/>
      <c r="W6" s="519" t="s">
        <v>101</v>
      </c>
      <c r="X6" s="443"/>
      <c r="Y6" s="443"/>
      <c r="Z6" s="443"/>
      <c r="AA6" s="443"/>
      <c r="AB6" s="444"/>
      <c r="AC6" s="596" t="s">
        <v>102</v>
      </c>
      <c r="AD6" s="597"/>
      <c r="AE6" s="597"/>
      <c r="AF6" s="597"/>
      <c r="AG6" s="597"/>
      <c r="AH6" s="597"/>
      <c r="AI6" s="597"/>
      <c r="AJ6" s="597"/>
      <c r="AK6" s="597"/>
      <c r="AL6" s="598"/>
      <c r="AM6" s="497" t="s">
        <v>103</v>
      </c>
      <c r="AN6" s="402"/>
      <c r="AO6" s="402"/>
      <c r="AP6" s="402"/>
      <c r="AQ6" s="402"/>
      <c r="AR6" s="402"/>
      <c r="AS6" s="402"/>
      <c r="AT6" s="403"/>
      <c r="AU6" s="485" t="s">
        <v>104</v>
      </c>
      <c r="AV6" s="486"/>
      <c r="AW6" s="486"/>
      <c r="AX6" s="486"/>
      <c r="AY6" s="408" t="s">
        <v>105</v>
      </c>
      <c r="AZ6" s="409"/>
      <c r="BA6" s="409"/>
      <c r="BB6" s="409"/>
      <c r="BC6" s="409"/>
      <c r="BD6" s="409"/>
      <c r="BE6" s="409"/>
      <c r="BF6" s="409"/>
      <c r="BG6" s="409"/>
      <c r="BH6" s="409"/>
      <c r="BI6" s="409"/>
      <c r="BJ6" s="409"/>
      <c r="BK6" s="409"/>
      <c r="BL6" s="409"/>
      <c r="BM6" s="410"/>
      <c r="BN6" s="428">
        <v>165172</v>
      </c>
      <c r="BO6" s="429"/>
      <c r="BP6" s="429"/>
      <c r="BQ6" s="429"/>
      <c r="BR6" s="429"/>
      <c r="BS6" s="429"/>
      <c r="BT6" s="429"/>
      <c r="BU6" s="430"/>
      <c r="BV6" s="428">
        <v>90146</v>
      </c>
      <c r="BW6" s="429"/>
      <c r="BX6" s="429"/>
      <c r="BY6" s="429"/>
      <c r="BZ6" s="429"/>
      <c r="CA6" s="429"/>
      <c r="CB6" s="429"/>
      <c r="CC6" s="430"/>
      <c r="CD6" s="437" t="s">
        <v>106</v>
      </c>
      <c r="CE6" s="438"/>
      <c r="CF6" s="438"/>
      <c r="CG6" s="438"/>
      <c r="CH6" s="438"/>
      <c r="CI6" s="438"/>
      <c r="CJ6" s="438"/>
      <c r="CK6" s="438"/>
      <c r="CL6" s="438"/>
      <c r="CM6" s="438"/>
      <c r="CN6" s="438"/>
      <c r="CO6" s="438"/>
      <c r="CP6" s="438"/>
      <c r="CQ6" s="438"/>
      <c r="CR6" s="438"/>
      <c r="CS6" s="439"/>
      <c r="CT6" s="581">
        <v>90.8</v>
      </c>
      <c r="CU6" s="582"/>
      <c r="CV6" s="582"/>
      <c r="CW6" s="582"/>
      <c r="CX6" s="582"/>
      <c r="CY6" s="582"/>
      <c r="CZ6" s="582"/>
      <c r="DA6" s="583"/>
      <c r="DB6" s="581">
        <v>88.1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107</v>
      </c>
      <c r="AN7" s="402"/>
      <c r="AO7" s="402"/>
      <c r="AP7" s="402"/>
      <c r="AQ7" s="402"/>
      <c r="AR7" s="402"/>
      <c r="AS7" s="402"/>
      <c r="AT7" s="403"/>
      <c r="AU7" s="485" t="s">
        <v>108</v>
      </c>
      <c r="AV7" s="486"/>
      <c r="AW7" s="486"/>
      <c r="AX7" s="486"/>
      <c r="AY7" s="408" t="s">
        <v>109</v>
      </c>
      <c r="AZ7" s="409"/>
      <c r="BA7" s="409"/>
      <c r="BB7" s="409"/>
      <c r="BC7" s="409"/>
      <c r="BD7" s="409"/>
      <c r="BE7" s="409"/>
      <c r="BF7" s="409"/>
      <c r="BG7" s="409"/>
      <c r="BH7" s="409"/>
      <c r="BI7" s="409"/>
      <c r="BJ7" s="409"/>
      <c r="BK7" s="409"/>
      <c r="BL7" s="409"/>
      <c r="BM7" s="410"/>
      <c r="BN7" s="428">
        <v>50835</v>
      </c>
      <c r="BO7" s="429"/>
      <c r="BP7" s="429"/>
      <c r="BQ7" s="429"/>
      <c r="BR7" s="429"/>
      <c r="BS7" s="429"/>
      <c r="BT7" s="429"/>
      <c r="BU7" s="430"/>
      <c r="BV7" s="428">
        <v>7313</v>
      </c>
      <c r="BW7" s="429"/>
      <c r="BX7" s="429"/>
      <c r="BY7" s="429"/>
      <c r="BZ7" s="429"/>
      <c r="CA7" s="429"/>
      <c r="CB7" s="429"/>
      <c r="CC7" s="430"/>
      <c r="CD7" s="437" t="s">
        <v>110</v>
      </c>
      <c r="CE7" s="438"/>
      <c r="CF7" s="438"/>
      <c r="CG7" s="438"/>
      <c r="CH7" s="438"/>
      <c r="CI7" s="438"/>
      <c r="CJ7" s="438"/>
      <c r="CK7" s="438"/>
      <c r="CL7" s="438"/>
      <c r="CM7" s="438"/>
      <c r="CN7" s="438"/>
      <c r="CO7" s="438"/>
      <c r="CP7" s="438"/>
      <c r="CQ7" s="438"/>
      <c r="CR7" s="438"/>
      <c r="CS7" s="439"/>
      <c r="CT7" s="428">
        <v>1426528</v>
      </c>
      <c r="CU7" s="429"/>
      <c r="CV7" s="429"/>
      <c r="CW7" s="429"/>
      <c r="CX7" s="429"/>
      <c r="CY7" s="429"/>
      <c r="CZ7" s="429"/>
      <c r="DA7" s="430"/>
      <c r="DB7" s="428">
        <v>1414508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111</v>
      </c>
      <c r="AN8" s="402"/>
      <c r="AO8" s="402"/>
      <c r="AP8" s="402"/>
      <c r="AQ8" s="402"/>
      <c r="AR8" s="402"/>
      <c r="AS8" s="402"/>
      <c r="AT8" s="403"/>
      <c r="AU8" s="485" t="s">
        <v>112</v>
      </c>
      <c r="AV8" s="486"/>
      <c r="AW8" s="486"/>
      <c r="AX8" s="486"/>
      <c r="AY8" s="408" t="s">
        <v>113</v>
      </c>
      <c r="AZ8" s="409"/>
      <c r="BA8" s="409"/>
      <c r="BB8" s="409"/>
      <c r="BC8" s="409"/>
      <c r="BD8" s="409"/>
      <c r="BE8" s="409"/>
      <c r="BF8" s="409"/>
      <c r="BG8" s="409"/>
      <c r="BH8" s="409"/>
      <c r="BI8" s="409"/>
      <c r="BJ8" s="409"/>
      <c r="BK8" s="409"/>
      <c r="BL8" s="409"/>
      <c r="BM8" s="410"/>
      <c r="BN8" s="428">
        <v>114337</v>
      </c>
      <c r="BO8" s="429"/>
      <c r="BP8" s="429"/>
      <c r="BQ8" s="429"/>
      <c r="BR8" s="429"/>
      <c r="BS8" s="429"/>
      <c r="BT8" s="429"/>
      <c r="BU8" s="430"/>
      <c r="BV8" s="428">
        <v>82833</v>
      </c>
      <c r="BW8" s="429"/>
      <c r="BX8" s="429"/>
      <c r="BY8" s="429"/>
      <c r="BZ8" s="429"/>
      <c r="CA8" s="429"/>
      <c r="CB8" s="429"/>
      <c r="CC8" s="430"/>
      <c r="CD8" s="437" t="s">
        <v>114</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0.68</v>
      </c>
      <c r="DC8" s="542"/>
      <c r="DD8" s="542"/>
      <c r="DE8" s="542"/>
      <c r="DF8" s="542"/>
      <c r="DG8" s="542"/>
      <c r="DH8" s="542"/>
      <c r="DI8" s="543"/>
      <c r="DJ8" s="186"/>
      <c r="DK8" s="186"/>
      <c r="DL8" s="186"/>
      <c r="DM8" s="186"/>
      <c r="DN8" s="186"/>
      <c r="DO8" s="186"/>
    </row>
    <row r="9" spans="1:119" ht="18.75" customHeight="1" thickBot="1" x14ac:dyDescent="0.2">
      <c r="A9" s="187"/>
      <c r="B9" s="570" t="s">
        <v>115</v>
      </c>
      <c r="C9" s="571"/>
      <c r="D9" s="571"/>
      <c r="E9" s="571"/>
      <c r="F9" s="571"/>
      <c r="G9" s="571"/>
      <c r="H9" s="571"/>
      <c r="I9" s="571"/>
      <c r="J9" s="571"/>
      <c r="K9" s="491"/>
      <c r="L9" s="572" t="s">
        <v>116</v>
      </c>
      <c r="M9" s="573"/>
      <c r="N9" s="573"/>
      <c r="O9" s="573"/>
      <c r="P9" s="573"/>
      <c r="Q9" s="574"/>
      <c r="R9" s="575">
        <v>3439</v>
      </c>
      <c r="S9" s="576"/>
      <c r="T9" s="576"/>
      <c r="U9" s="576"/>
      <c r="V9" s="577"/>
      <c r="W9" s="507" t="s">
        <v>117</v>
      </c>
      <c r="X9" s="508"/>
      <c r="Y9" s="508"/>
      <c r="Z9" s="508"/>
      <c r="AA9" s="508"/>
      <c r="AB9" s="508"/>
      <c r="AC9" s="508"/>
      <c r="AD9" s="508"/>
      <c r="AE9" s="508"/>
      <c r="AF9" s="508"/>
      <c r="AG9" s="508"/>
      <c r="AH9" s="508"/>
      <c r="AI9" s="508"/>
      <c r="AJ9" s="508"/>
      <c r="AK9" s="508"/>
      <c r="AL9" s="578"/>
      <c r="AM9" s="497" t="s">
        <v>118</v>
      </c>
      <c r="AN9" s="402"/>
      <c r="AO9" s="402"/>
      <c r="AP9" s="402"/>
      <c r="AQ9" s="402"/>
      <c r="AR9" s="402"/>
      <c r="AS9" s="402"/>
      <c r="AT9" s="403"/>
      <c r="AU9" s="485" t="s">
        <v>112</v>
      </c>
      <c r="AV9" s="486"/>
      <c r="AW9" s="486"/>
      <c r="AX9" s="486"/>
      <c r="AY9" s="408" t="s">
        <v>119</v>
      </c>
      <c r="AZ9" s="409"/>
      <c r="BA9" s="409"/>
      <c r="BB9" s="409"/>
      <c r="BC9" s="409"/>
      <c r="BD9" s="409"/>
      <c r="BE9" s="409"/>
      <c r="BF9" s="409"/>
      <c r="BG9" s="409"/>
      <c r="BH9" s="409"/>
      <c r="BI9" s="409"/>
      <c r="BJ9" s="409"/>
      <c r="BK9" s="409"/>
      <c r="BL9" s="409"/>
      <c r="BM9" s="410"/>
      <c r="BN9" s="428">
        <v>31504</v>
      </c>
      <c r="BO9" s="429"/>
      <c r="BP9" s="429"/>
      <c r="BQ9" s="429"/>
      <c r="BR9" s="429"/>
      <c r="BS9" s="429"/>
      <c r="BT9" s="429"/>
      <c r="BU9" s="430"/>
      <c r="BV9" s="428">
        <v>-43330</v>
      </c>
      <c r="BW9" s="429"/>
      <c r="BX9" s="429"/>
      <c r="BY9" s="429"/>
      <c r="BZ9" s="429"/>
      <c r="CA9" s="429"/>
      <c r="CB9" s="429"/>
      <c r="CC9" s="430"/>
      <c r="CD9" s="437" t="s">
        <v>120</v>
      </c>
      <c r="CE9" s="438"/>
      <c r="CF9" s="438"/>
      <c r="CG9" s="438"/>
      <c r="CH9" s="438"/>
      <c r="CI9" s="438"/>
      <c r="CJ9" s="438"/>
      <c r="CK9" s="438"/>
      <c r="CL9" s="438"/>
      <c r="CM9" s="438"/>
      <c r="CN9" s="438"/>
      <c r="CO9" s="438"/>
      <c r="CP9" s="438"/>
      <c r="CQ9" s="438"/>
      <c r="CR9" s="438"/>
      <c r="CS9" s="439"/>
      <c r="CT9" s="398">
        <v>12.7</v>
      </c>
      <c r="CU9" s="399"/>
      <c r="CV9" s="399"/>
      <c r="CW9" s="399"/>
      <c r="CX9" s="399"/>
      <c r="CY9" s="399"/>
      <c r="CZ9" s="399"/>
      <c r="DA9" s="400"/>
      <c r="DB9" s="398">
        <v>10.1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121</v>
      </c>
      <c r="M10" s="402"/>
      <c r="N10" s="402"/>
      <c r="O10" s="402"/>
      <c r="P10" s="402"/>
      <c r="Q10" s="403"/>
      <c r="R10" s="404">
        <v>3339</v>
      </c>
      <c r="S10" s="405"/>
      <c r="T10" s="405"/>
      <c r="U10" s="405"/>
      <c r="V10" s="407"/>
      <c r="W10" s="579"/>
      <c r="X10" s="390"/>
      <c r="Y10" s="390"/>
      <c r="Z10" s="390"/>
      <c r="AA10" s="390"/>
      <c r="AB10" s="390"/>
      <c r="AC10" s="390"/>
      <c r="AD10" s="390"/>
      <c r="AE10" s="390"/>
      <c r="AF10" s="390"/>
      <c r="AG10" s="390"/>
      <c r="AH10" s="390"/>
      <c r="AI10" s="390"/>
      <c r="AJ10" s="390"/>
      <c r="AK10" s="390"/>
      <c r="AL10" s="580"/>
      <c r="AM10" s="497" t="s">
        <v>122</v>
      </c>
      <c r="AN10" s="402"/>
      <c r="AO10" s="402"/>
      <c r="AP10" s="402"/>
      <c r="AQ10" s="402"/>
      <c r="AR10" s="402"/>
      <c r="AS10" s="402"/>
      <c r="AT10" s="403"/>
      <c r="AU10" s="485" t="s">
        <v>123</v>
      </c>
      <c r="AV10" s="486"/>
      <c r="AW10" s="486"/>
      <c r="AX10" s="486"/>
      <c r="AY10" s="408" t="s">
        <v>124</v>
      </c>
      <c r="AZ10" s="409"/>
      <c r="BA10" s="409"/>
      <c r="BB10" s="409"/>
      <c r="BC10" s="409"/>
      <c r="BD10" s="409"/>
      <c r="BE10" s="409"/>
      <c r="BF10" s="409"/>
      <c r="BG10" s="409"/>
      <c r="BH10" s="409"/>
      <c r="BI10" s="409"/>
      <c r="BJ10" s="409"/>
      <c r="BK10" s="409"/>
      <c r="BL10" s="409"/>
      <c r="BM10" s="410"/>
      <c r="BN10" s="428">
        <v>3000</v>
      </c>
      <c r="BO10" s="429"/>
      <c r="BP10" s="429"/>
      <c r="BQ10" s="429"/>
      <c r="BR10" s="429"/>
      <c r="BS10" s="429"/>
      <c r="BT10" s="429"/>
      <c r="BU10" s="430"/>
      <c r="BV10" s="428">
        <v>3000</v>
      </c>
      <c r="BW10" s="429"/>
      <c r="BX10" s="429"/>
      <c r="BY10" s="429"/>
      <c r="BZ10" s="429"/>
      <c r="CA10" s="429"/>
      <c r="CB10" s="429"/>
      <c r="CC10" s="430"/>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126</v>
      </c>
      <c r="M11" s="477"/>
      <c r="N11" s="477"/>
      <c r="O11" s="477"/>
      <c r="P11" s="477"/>
      <c r="Q11" s="478"/>
      <c r="R11" s="567" t="s">
        <v>127</v>
      </c>
      <c r="S11" s="568"/>
      <c r="T11" s="568"/>
      <c r="U11" s="568"/>
      <c r="V11" s="569"/>
      <c r="W11" s="579"/>
      <c r="X11" s="390"/>
      <c r="Y11" s="390"/>
      <c r="Z11" s="390"/>
      <c r="AA11" s="390"/>
      <c r="AB11" s="390"/>
      <c r="AC11" s="390"/>
      <c r="AD11" s="390"/>
      <c r="AE11" s="390"/>
      <c r="AF11" s="390"/>
      <c r="AG11" s="390"/>
      <c r="AH11" s="390"/>
      <c r="AI11" s="390"/>
      <c r="AJ11" s="390"/>
      <c r="AK11" s="390"/>
      <c r="AL11" s="580"/>
      <c r="AM11" s="497" t="s">
        <v>128</v>
      </c>
      <c r="AN11" s="402"/>
      <c r="AO11" s="402"/>
      <c r="AP11" s="402"/>
      <c r="AQ11" s="402"/>
      <c r="AR11" s="402"/>
      <c r="AS11" s="402"/>
      <c r="AT11" s="403"/>
      <c r="AU11" s="485" t="s">
        <v>112</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3554</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123</v>
      </c>
      <c r="AV12" s="486"/>
      <c r="AW12" s="486"/>
      <c r="AX12" s="486"/>
      <c r="AY12" s="408" t="s">
        <v>137</v>
      </c>
      <c r="AZ12" s="409"/>
      <c r="BA12" s="409"/>
      <c r="BB12" s="409"/>
      <c r="BC12" s="409"/>
      <c r="BD12" s="409"/>
      <c r="BE12" s="409"/>
      <c r="BF12" s="409"/>
      <c r="BG12" s="409"/>
      <c r="BH12" s="409"/>
      <c r="BI12" s="409"/>
      <c r="BJ12" s="409"/>
      <c r="BK12" s="409"/>
      <c r="BL12" s="409"/>
      <c r="BM12" s="410"/>
      <c r="BN12" s="428">
        <v>128175</v>
      </c>
      <c r="BO12" s="429"/>
      <c r="BP12" s="429"/>
      <c r="BQ12" s="429"/>
      <c r="BR12" s="429"/>
      <c r="BS12" s="429"/>
      <c r="BT12" s="429"/>
      <c r="BU12" s="430"/>
      <c r="BV12" s="428">
        <v>162973</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3523</v>
      </c>
      <c r="S13" s="532"/>
      <c r="T13" s="532"/>
      <c r="U13" s="532"/>
      <c r="V13" s="533"/>
      <c r="W13" s="519" t="s">
        <v>142</v>
      </c>
      <c r="X13" s="443"/>
      <c r="Y13" s="443"/>
      <c r="Z13" s="443"/>
      <c r="AA13" s="443"/>
      <c r="AB13" s="444"/>
      <c r="AC13" s="404">
        <v>142</v>
      </c>
      <c r="AD13" s="405"/>
      <c r="AE13" s="405"/>
      <c r="AF13" s="405"/>
      <c r="AG13" s="406"/>
      <c r="AH13" s="404">
        <v>171</v>
      </c>
      <c r="AI13" s="405"/>
      <c r="AJ13" s="405"/>
      <c r="AK13" s="405"/>
      <c r="AL13" s="407"/>
      <c r="AM13" s="497" t="s">
        <v>143</v>
      </c>
      <c r="AN13" s="402"/>
      <c r="AO13" s="402"/>
      <c r="AP13" s="402"/>
      <c r="AQ13" s="402"/>
      <c r="AR13" s="402"/>
      <c r="AS13" s="402"/>
      <c r="AT13" s="403"/>
      <c r="AU13" s="485" t="s">
        <v>112</v>
      </c>
      <c r="AV13" s="486"/>
      <c r="AW13" s="486"/>
      <c r="AX13" s="486"/>
      <c r="AY13" s="408" t="s">
        <v>144</v>
      </c>
      <c r="AZ13" s="409"/>
      <c r="BA13" s="409"/>
      <c r="BB13" s="409"/>
      <c r="BC13" s="409"/>
      <c r="BD13" s="409"/>
      <c r="BE13" s="409"/>
      <c r="BF13" s="409"/>
      <c r="BG13" s="409"/>
      <c r="BH13" s="409"/>
      <c r="BI13" s="409"/>
      <c r="BJ13" s="409"/>
      <c r="BK13" s="409"/>
      <c r="BL13" s="409"/>
      <c r="BM13" s="410"/>
      <c r="BN13" s="428">
        <v>-93671</v>
      </c>
      <c r="BO13" s="429"/>
      <c r="BP13" s="429"/>
      <c r="BQ13" s="429"/>
      <c r="BR13" s="429"/>
      <c r="BS13" s="429"/>
      <c r="BT13" s="429"/>
      <c r="BU13" s="430"/>
      <c r="BV13" s="428">
        <v>-203303</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11.7</v>
      </c>
      <c r="CU13" s="399"/>
      <c r="CV13" s="399"/>
      <c r="CW13" s="399"/>
      <c r="CX13" s="399"/>
      <c r="CY13" s="399"/>
      <c r="CZ13" s="399"/>
      <c r="DA13" s="400"/>
      <c r="DB13" s="398">
        <v>10.199999999999999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3559</v>
      </c>
      <c r="S14" s="532"/>
      <c r="T14" s="532"/>
      <c r="U14" s="532"/>
      <c r="V14" s="533"/>
      <c r="W14" s="534"/>
      <c r="X14" s="446"/>
      <c r="Y14" s="446"/>
      <c r="Z14" s="446"/>
      <c r="AA14" s="446"/>
      <c r="AB14" s="447"/>
      <c r="AC14" s="524">
        <v>8.1</v>
      </c>
      <c r="AD14" s="525"/>
      <c r="AE14" s="525"/>
      <c r="AF14" s="525"/>
      <c r="AG14" s="526"/>
      <c r="AH14" s="524">
        <v>10.4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3.5</v>
      </c>
      <c r="CU14" s="536"/>
      <c r="CV14" s="536"/>
      <c r="CW14" s="536"/>
      <c r="CX14" s="536"/>
      <c r="CY14" s="536"/>
      <c r="CZ14" s="536"/>
      <c r="DA14" s="537"/>
      <c r="DB14" s="535">
        <v>22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3532</v>
      </c>
      <c r="S15" s="532"/>
      <c r="T15" s="532"/>
      <c r="U15" s="532"/>
      <c r="V15" s="533"/>
      <c r="W15" s="519" t="s">
        <v>149</v>
      </c>
      <c r="X15" s="443"/>
      <c r="Y15" s="443"/>
      <c r="Z15" s="443"/>
      <c r="AA15" s="443"/>
      <c r="AB15" s="444"/>
      <c r="AC15" s="404">
        <v>389</v>
      </c>
      <c r="AD15" s="405"/>
      <c r="AE15" s="405"/>
      <c r="AF15" s="405"/>
      <c r="AG15" s="406"/>
      <c r="AH15" s="404">
        <v>347</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689001</v>
      </c>
      <c r="BO15" s="424"/>
      <c r="BP15" s="424"/>
      <c r="BQ15" s="424"/>
      <c r="BR15" s="424"/>
      <c r="BS15" s="424"/>
      <c r="BT15" s="424"/>
      <c r="BU15" s="425"/>
      <c r="BV15" s="423">
        <v>689713</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6"/>
      <c r="Y16" s="446"/>
      <c r="Z16" s="446"/>
      <c r="AA16" s="446"/>
      <c r="AB16" s="447"/>
      <c r="AC16" s="524">
        <v>22.1</v>
      </c>
      <c r="AD16" s="525"/>
      <c r="AE16" s="525"/>
      <c r="AF16" s="525"/>
      <c r="AG16" s="526"/>
      <c r="AH16" s="524">
        <v>21.1</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1120437</v>
      </c>
      <c r="BO16" s="429"/>
      <c r="BP16" s="429"/>
      <c r="BQ16" s="429"/>
      <c r="BR16" s="429"/>
      <c r="BS16" s="429"/>
      <c r="BT16" s="429"/>
      <c r="BU16" s="430"/>
      <c r="BV16" s="428">
        <v>1076776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3"/>
      <c r="Y17" s="443"/>
      <c r="Z17" s="443"/>
      <c r="AA17" s="443"/>
      <c r="AB17" s="444"/>
      <c r="AC17" s="404">
        <v>1232</v>
      </c>
      <c r="AD17" s="405"/>
      <c r="AE17" s="405"/>
      <c r="AF17" s="405"/>
      <c r="AG17" s="406"/>
      <c r="AH17" s="404">
        <v>1125</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896626</v>
      </c>
      <c r="BO17" s="429"/>
      <c r="BP17" s="429"/>
      <c r="BQ17" s="429"/>
      <c r="BR17" s="429"/>
      <c r="BS17" s="429"/>
      <c r="BT17" s="429"/>
      <c r="BU17" s="430"/>
      <c r="BV17" s="428">
        <v>898136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4.2</v>
      </c>
      <c r="M18" s="493"/>
      <c r="N18" s="493"/>
      <c r="O18" s="493"/>
      <c r="P18" s="493"/>
      <c r="Q18" s="493"/>
      <c r="R18" s="494"/>
      <c r="S18" s="494"/>
      <c r="T18" s="494"/>
      <c r="U18" s="494"/>
      <c r="V18" s="495"/>
      <c r="W18" s="509"/>
      <c r="X18" s="510"/>
      <c r="Y18" s="510"/>
      <c r="Z18" s="510"/>
      <c r="AA18" s="510"/>
      <c r="AB18" s="520"/>
      <c r="AC18" s="392">
        <v>69.900000000000006</v>
      </c>
      <c r="AD18" s="393"/>
      <c r="AE18" s="393"/>
      <c r="AF18" s="393"/>
      <c r="AG18" s="496"/>
      <c r="AH18" s="392">
        <v>68.5</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1315140</v>
      </c>
      <c r="BO18" s="429"/>
      <c r="BP18" s="429"/>
      <c r="BQ18" s="429"/>
      <c r="BR18" s="429"/>
      <c r="BS18" s="429"/>
      <c r="BT18" s="429"/>
      <c r="BU18" s="430"/>
      <c r="BV18" s="428">
        <v>1256829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819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1832968</v>
      </c>
      <c r="BO19" s="429"/>
      <c r="BP19" s="429"/>
      <c r="BQ19" s="429"/>
      <c r="BR19" s="429"/>
      <c r="BS19" s="429"/>
      <c r="BT19" s="429"/>
      <c r="BU19" s="430"/>
      <c r="BV19" s="428">
        <v>1909347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1144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171</v>
      </c>
      <c r="AZ23" s="421"/>
      <c r="BA23" s="421"/>
      <c r="BB23" s="421"/>
      <c r="BC23" s="421"/>
      <c r="BD23" s="421"/>
      <c r="BE23" s="421"/>
      <c r="BF23" s="421"/>
      <c r="BG23" s="421"/>
      <c r="BH23" s="421"/>
      <c r="BI23" s="421"/>
      <c r="BJ23" s="421"/>
      <c r="BK23" s="421"/>
      <c r="BL23" s="421"/>
      <c r="BM23" s="422"/>
      <c r="BN23" s="428">
        <v>2442139</v>
      </c>
      <c r="BO23" s="429"/>
      <c r="BP23" s="429"/>
      <c r="BQ23" s="429"/>
      <c r="BR23" s="429"/>
      <c r="BS23" s="429"/>
      <c r="BT23" s="429"/>
      <c r="BU23" s="430"/>
      <c r="BV23" s="428">
        <v>2563957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172</v>
      </c>
      <c r="F24" s="402"/>
      <c r="G24" s="402"/>
      <c r="H24" s="402"/>
      <c r="I24" s="402"/>
      <c r="J24" s="402"/>
      <c r="K24" s="403"/>
      <c r="L24" s="404">
        <v>1</v>
      </c>
      <c r="M24" s="405"/>
      <c r="N24" s="405"/>
      <c r="O24" s="405"/>
      <c r="P24" s="406"/>
      <c r="Q24" s="404">
        <v>7290</v>
      </c>
      <c r="R24" s="405"/>
      <c r="S24" s="405"/>
      <c r="T24" s="405"/>
      <c r="U24" s="405"/>
      <c r="V24" s="406"/>
      <c r="W24" s="472"/>
      <c r="X24" s="463"/>
      <c r="Y24" s="464"/>
      <c r="Z24" s="401" t="s">
        <v>173</v>
      </c>
      <c r="AA24" s="402"/>
      <c r="AB24" s="402"/>
      <c r="AC24" s="402"/>
      <c r="AD24" s="402"/>
      <c r="AE24" s="402"/>
      <c r="AF24" s="402"/>
      <c r="AG24" s="403"/>
      <c r="AH24" s="404">
        <v>43</v>
      </c>
      <c r="AI24" s="405"/>
      <c r="AJ24" s="405"/>
      <c r="AK24" s="405"/>
      <c r="AL24" s="406"/>
      <c r="AM24" s="404">
        <v>129559</v>
      </c>
      <c r="AN24" s="405"/>
      <c r="AO24" s="405"/>
      <c r="AP24" s="405"/>
      <c r="AQ24" s="405"/>
      <c r="AR24" s="406"/>
      <c r="AS24" s="404">
        <v>3013</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882411</v>
      </c>
      <c r="BO24" s="429"/>
      <c r="BP24" s="429"/>
      <c r="BQ24" s="429"/>
      <c r="BR24" s="429"/>
      <c r="BS24" s="429"/>
      <c r="BT24" s="429"/>
      <c r="BU24" s="430"/>
      <c r="BV24" s="428">
        <v>917052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175</v>
      </c>
      <c r="F25" s="402"/>
      <c r="G25" s="402"/>
      <c r="H25" s="402"/>
      <c r="I25" s="402"/>
      <c r="J25" s="402"/>
      <c r="K25" s="403"/>
      <c r="L25" s="404" t="s">
        <v>139</v>
      </c>
      <c r="M25" s="405"/>
      <c r="N25" s="405"/>
      <c r="O25" s="405"/>
      <c r="P25" s="406"/>
      <c r="Q25" s="404" t="s">
        <v>140</v>
      </c>
      <c r="R25" s="405"/>
      <c r="S25" s="405"/>
      <c r="T25" s="405"/>
      <c r="U25" s="405"/>
      <c r="V25" s="406"/>
      <c r="W25" s="472"/>
      <c r="X25" s="463"/>
      <c r="Y25" s="464"/>
      <c r="Z25" s="401" t="s">
        <v>176</v>
      </c>
      <c r="AA25" s="402"/>
      <c r="AB25" s="402"/>
      <c r="AC25" s="402"/>
      <c r="AD25" s="402"/>
      <c r="AE25" s="402"/>
      <c r="AF25" s="402"/>
      <c r="AG25" s="403"/>
      <c r="AH25" s="404" t="s">
        <v>140</v>
      </c>
      <c r="AI25" s="405"/>
      <c r="AJ25" s="405"/>
      <c r="AK25" s="405"/>
      <c r="AL25" s="406"/>
      <c r="AM25" s="404" t="s">
        <v>140</v>
      </c>
      <c r="AN25" s="405"/>
      <c r="AO25" s="405"/>
      <c r="AP25" s="405"/>
      <c r="AQ25" s="405"/>
      <c r="AR25" s="406"/>
      <c r="AS25" s="404" t="s">
        <v>131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20351</v>
      </c>
      <c r="BO25" s="424"/>
      <c r="BP25" s="424"/>
      <c r="BQ25" s="424"/>
      <c r="BR25" s="424"/>
      <c r="BS25" s="424"/>
      <c r="BT25" s="424"/>
      <c r="BU25" s="425"/>
      <c r="BV25" s="423">
        <v>37687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178</v>
      </c>
      <c r="F26" s="402"/>
      <c r="G26" s="402"/>
      <c r="H26" s="402"/>
      <c r="I26" s="402"/>
      <c r="J26" s="402"/>
      <c r="K26" s="403"/>
      <c r="L26" s="404">
        <v>1</v>
      </c>
      <c r="M26" s="405"/>
      <c r="N26" s="405"/>
      <c r="O26" s="405"/>
      <c r="P26" s="406"/>
      <c r="Q26" s="404">
        <v>6080</v>
      </c>
      <c r="R26" s="405"/>
      <c r="S26" s="405"/>
      <c r="T26" s="405"/>
      <c r="U26" s="405"/>
      <c r="V26" s="406"/>
      <c r="W26" s="472"/>
      <c r="X26" s="463"/>
      <c r="Y26" s="464"/>
      <c r="Z26" s="401" t="s">
        <v>179</v>
      </c>
      <c r="AA26" s="440"/>
      <c r="AB26" s="440"/>
      <c r="AC26" s="440"/>
      <c r="AD26" s="440"/>
      <c r="AE26" s="440"/>
      <c r="AF26" s="440"/>
      <c r="AG26" s="441"/>
      <c r="AH26" s="404" t="s">
        <v>139</v>
      </c>
      <c r="AI26" s="405"/>
      <c r="AJ26" s="405"/>
      <c r="AK26" s="405"/>
      <c r="AL26" s="406"/>
      <c r="AM26" s="404" t="s">
        <v>140</v>
      </c>
      <c r="AN26" s="405"/>
      <c r="AO26" s="405"/>
      <c r="AP26" s="405"/>
      <c r="AQ26" s="405"/>
      <c r="AR26" s="406"/>
      <c r="AS26" s="404" t="s">
        <v>139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140</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181</v>
      </c>
      <c r="F27" s="402"/>
      <c r="G27" s="402"/>
      <c r="H27" s="402"/>
      <c r="I27" s="402"/>
      <c r="J27" s="402"/>
      <c r="K27" s="403"/>
      <c r="L27" s="404">
        <v>1</v>
      </c>
      <c r="M27" s="405"/>
      <c r="N27" s="405"/>
      <c r="O27" s="405"/>
      <c r="P27" s="406"/>
      <c r="Q27" s="404">
        <v>3160</v>
      </c>
      <c r="R27" s="405"/>
      <c r="S27" s="405"/>
      <c r="T27" s="405"/>
      <c r="U27" s="405"/>
      <c r="V27" s="406"/>
      <c r="W27" s="472"/>
      <c r="X27" s="463"/>
      <c r="Y27" s="464"/>
      <c r="Z27" s="401" t="s">
        <v>182</v>
      </c>
      <c r="AA27" s="402"/>
      <c r="AB27" s="402"/>
      <c r="AC27" s="402"/>
      <c r="AD27" s="402"/>
      <c r="AE27" s="402"/>
      <c r="AF27" s="402"/>
      <c r="AG27" s="403"/>
      <c r="AH27" s="404">
        <v>1</v>
      </c>
      <c r="AI27" s="405"/>
      <c r="AJ27" s="405"/>
      <c r="AK27" s="405"/>
      <c r="AL27" s="406"/>
      <c r="AM27" s="404" t="s">
        <v>183</v>
      </c>
      <c r="AN27" s="405"/>
      <c r="AO27" s="405"/>
      <c r="AP27" s="405"/>
      <c r="AQ27" s="405"/>
      <c r="AR27" s="406"/>
      <c r="AS27" s="404" t="s">
        <v>184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t="s">
        <v>139</v>
      </c>
      <c r="BO27" s="432"/>
      <c r="BP27" s="432"/>
      <c r="BQ27" s="432"/>
      <c r="BR27" s="432"/>
      <c r="BS27" s="432"/>
      <c r="BT27" s="432"/>
      <c r="BU27" s="433"/>
      <c r="BV27" s="431" t="s">
        <v>140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186</v>
      </c>
      <c r="F28" s="402"/>
      <c r="G28" s="402"/>
      <c r="H28" s="402"/>
      <c r="I28" s="402"/>
      <c r="J28" s="402"/>
      <c r="K28" s="403"/>
      <c r="L28" s="404">
        <v>1</v>
      </c>
      <c r="M28" s="405"/>
      <c r="N28" s="405"/>
      <c r="O28" s="405"/>
      <c r="P28" s="406"/>
      <c r="Q28" s="404">
        <v>2350</v>
      </c>
      <c r="R28" s="405"/>
      <c r="S28" s="405"/>
      <c r="T28" s="405"/>
      <c r="U28" s="405"/>
      <c r="V28" s="406"/>
      <c r="W28" s="472"/>
      <c r="X28" s="463"/>
      <c r="Y28" s="464"/>
      <c r="Z28" s="401" t="s">
        <v>187</v>
      </c>
      <c r="AA28" s="402"/>
      <c r="AB28" s="402"/>
      <c r="AC28" s="402"/>
      <c r="AD28" s="402"/>
      <c r="AE28" s="402"/>
      <c r="AF28" s="402"/>
      <c r="AG28" s="403"/>
      <c r="AH28" s="404" t="s">
        <v>139</v>
      </c>
      <c r="AI28" s="405"/>
      <c r="AJ28" s="405"/>
      <c r="AK28" s="405"/>
      <c r="AL28" s="406"/>
      <c r="AM28" s="404" t="s">
        <v>140</v>
      </c>
      <c r="AN28" s="405"/>
      <c r="AO28" s="405"/>
      <c r="AP28" s="405"/>
      <c r="AQ28" s="405"/>
      <c r="AR28" s="406"/>
      <c r="AS28" s="404" t="s">
        <v>188</v>
      </c>
      <c r="AT28" s="405"/>
      <c r="AU28" s="405"/>
      <c r="AV28" s="405"/>
      <c r="AW28" s="405"/>
      <c r="AX28" s="407"/>
      <c r="AY28" s="411" t="s">
        <v>189</v>
      </c>
      <c r="AZ28" s="412"/>
      <c r="BA28" s="412"/>
      <c r="BB28" s="413"/>
      <c r="BC28" s="420" t="s">
        <v>48</v>
      </c>
      <c r="BD28" s="421"/>
      <c r="BE28" s="421"/>
      <c r="BF28" s="421"/>
      <c r="BG28" s="421"/>
      <c r="BH28" s="421"/>
      <c r="BI28" s="421"/>
      <c r="BJ28" s="421"/>
      <c r="BK28" s="421"/>
      <c r="BL28" s="421"/>
      <c r="BM28" s="422"/>
      <c r="BN28" s="423">
        <v>199110</v>
      </c>
      <c r="BO28" s="424"/>
      <c r="BP28" s="424"/>
      <c r="BQ28" s="424"/>
      <c r="BR28" s="424"/>
      <c r="BS28" s="424"/>
      <c r="BT28" s="424"/>
      <c r="BU28" s="425"/>
      <c r="BV28" s="423">
        <v>324285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190</v>
      </c>
      <c r="F29" s="402"/>
      <c r="G29" s="402"/>
      <c r="H29" s="402"/>
      <c r="I29" s="402"/>
      <c r="J29" s="402"/>
      <c r="K29" s="403"/>
      <c r="L29" s="404">
        <v>8</v>
      </c>
      <c r="M29" s="405"/>
      <c r="N29" s="405"/>
      <c r="O29" s="405"/>
      <c r="P29" s="406"/>
      <c r="Q29" s="404">
        <v>2210</v>
      </c>
      <c r="R29" s="405"/>
      <c r="S29" s="405"/>
      <c r="T29" s="405"/>
      <c r="U29" s="405"/>
      <c r="V29" s="406"/>
      <c r="W29" s="473"/>
      <c r="X29" s="474"/>
      <c r="Y29" s="475"/>
      <c r="Z29" s="401" t="s">
        <v>191</v>
      </c>
      <c r="AA29" s="402"/>
      <c r="AB29" s="402"/>
      <c r="AC29" s="402"/>
      <c r="AD29" s="402"/>
      <c r="AE29" s="402"/>
      <c r="AF29" s="402"/>
      <c r="AG29" s="403"/>
      <c r="AH29" s="404">
        <v>44</v>
      </c>
      <c r="AI29" s="405"/>
      <c r="AJ29" s="405"/>
      <c r="AK29" s="405"/>
      <c r="AL29" s="406"/>
      <c r="AM29" s="404">
        <v>133451</v>
      </c>
      <c r="AN29" s="405"/>
      <c r="AO29" s="405"/>
      <c r="AP29" s="405"/>
      <c r="AQ29" s="405"/>
      <c r="AR29" s="406"/>
      <c r="AS29" s="404">
        <v>3033</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78232</v>
      </c>
      <c r="BO29" s="429"/>
      <c r="BP29" s="429"/>
      <c r="BQ29" s="429"/>
      <c r="BR29" s="429"/>
      <c r="BS29" s="429"/>
      <c r="BT29" s="429"/>
      <c r="BU29" s="430"/>
      <c r="BV29" s="428">
        <v>78032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2">
        <v>95.6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536105</v>
      </c>
      <c r="BO30" s="432"/>
      <c r="BP30" s="432"/>
      <c r="BQ30" s="432"/>
      <c r="BR30" s="432"/>
      <c r="BS30" s="432"/>
      <c r="BT30" s="432"/>
      <c r="BU30" s="433"/>
      <c r="BV30" s="431">
        <v>343396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200</v>
      </c>
      <c r="V33" s="391"/>
      <c r="W33" s="390" t="s">
        <v>202</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4</v>
      </c>
      <c r="BF34" s="387"/>
      <c r="BG34" s="386" t="str">
        <f>IF('各会計、関係団体の財政状況及び健全化判断比率'!B30="","",'各会計、関係団体の財政状況及び健全化判断比率'!B30)</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5</v>
      </c>
      <c r="BX34" s="387"/>
      <c r="BY34" s="386" t="str">
        <f>IF('各会計、関係団体の財政状況及び健全化判断比率'!B68="","",'各会計、関係団体の財政状況及び健全化判断比率'!B68)</f>
        <v>米子市日吉津村中学校組合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日吉津村土地開発公社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6</v>
      </c>
      <c r="BX35" s="387"/>
      <c r="BY35" s="386" t="str">
        <f>IF('各会計、関係団体の財政状況及び健全化判断比率'!B69="","",'各会計、関係団体の財政状況及び健全化判断比率'!B69)</f>
        <v>鳥取県町村総合事務組合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ひえづ物産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7</v>
      </c>
      <c r="BX36" s="387"/>
      <c r="BY36" s="386" t="str">
        <f>IF('各会計、関係団体の財政状況及び健全化判断比率'!B70="","",'各会計、関係団体の財政状況及び健全化判断比率'!B70)</f>
        <v>鳥取県西部広域行政管理組合</v>
      </c>
      <c r="BZ36" s="386"/>
      <c r="CA36" s="386"/>
      <c r="CB36" s="386"/>
      <c r="CC36" s="386"/>
      <c r="CD36" s="386"/>
      <c r="CE36" s="386"/>
      <c r="CF36" s="386"/>
      <c r="CG36" s="386"/>
      <c r="CH36" s="386"/>
      <c r="CI36" s="386"/>
      <c r="CJ36" s="386"/>
      <c r="CK36" s="386"/>
      <c r="CL36" s="386"/>
      <c r="CM36" s="386"/>
      <c r="CN36" s="214"/>
      <c r="CO36" s="387">
        <f t="shared" si="3"/>
        <v>14</v>
      </c>
      <c r="CP36" s="387"/>
      <c r="CQ36" s="386" t="str">
        <f>IF('各会計、関係団体の財政状況及び健全化判断比率'!BS9="","",'各会計、関係団体の財政状況及び健全化判断比率'!BS9)</f>
        <v>うなばら福祉事業団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8</v>
      </c>
      <c r="BX37" s="387"/>
      <c r="BY37" s="386" t="str">
        <f>IF('各会計、関係団体の財政状況及び健全化判断比率'!B71="","",'各会計、関係団体の財政状況及び健全化判断比率'!B71)</f>
        <v>南部箕蚊屋広域連合（一般会計）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9</v>
      </c>
      <c r="BX38" s="387"/>
      <c r="BY38" s="386" t="str">
        <f>IF('各会計、関係団体の財政状況及び健全化判断比率'!B72="","",'各会計、関係団体の財政状況及び健全化判断比率'!B72)</f>
        <v>南部箕蚊屋広域連合（特別会計）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10</v>
      </c>
      <c r="BX39" s="387"/>
      <c r="BY39" s="386" t="str">
        <f>IF('各会計、関係団体の財政状況及び健全化判断比率'!B73="","",'各会計、関係団体の財政状況及び健全化判断比率'!B73)</f>
        <v>鳥取県後期高齢者医療広域連合（一般会計）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11</v>
      </c>
      <c r="BX40" s="387"/>
      <c r="BY40" s="386" t="str">
        <f>IF('各会計、関係団体の財政状況及び健全化判断比率'!B74="","",'各会計、関係団体の財政状況及び健全化判断比率'!B74)</f>
        <v>鳥取県後期高齢者医療広域連合（特別会計）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1L+67AaVvXS61CXckTr2S8ukuK3yjsPcVSH14SzFdceQdr/ZDSK5KgiAiFecHQJ0aFqr5tzy5xSXQeWQHHVayA==" saltValue="RW7UW2FmZ/+CMQRvoc5/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topLeftCell="G40" zoomScaleSheetLayoutView="100" workbookViewId="0">
      <selection activeCell="Q69" sqref="Q69:U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5.23</v>
      </c>
      <c r="G34" s="33">
        <v>0.98</v>
      </c>
      <c r="H34" s="33">
        <v>9.1199999999999992</v>
      </c>
      <c r="I34" s="33">
        <v>5.85</v>
      </c>
      <c r="J34" s="34">
        <v>8.01</v>
      </c>
      <c r="K34" s="22"/>
      <c r="L34" s="22"/>
      <c r="M34" s="22"/>
      <c r="N34" s="22"/>
      <c r="O34" s="22"/>
      <c r="P34" s="22"/>
    </row>
    <row r="35" spans="1:16" ht="39" customHeight="1" x14ac:dyDescent="0.15">
      <c r="A35" s="22"/>
      <c r="B35" s="35"/>
      <c r="C35" s="1204" t="s">
        <v>565</v>
      </c>
      <c r="D35" s="1205"/>
      <c r="E35" s="1206"/>
      <c r="F35" s="36">
        <v>0.37</v>
      </c>
      <c r="G35" s="37">
        <v>0.01</v>
      </c>
      <c r="H35" s="37">
        <v>0</v>
      </c>
      <c r="I35" s="37">
        <v>0.02</v>
      </c>
      <c r="J35" s="38">
        <v>1.1499999999999999</v>
      </c>
      <c r="K35" s="22"/>
      <c r="L35" s="22"/>
      <c r="M35" s="22"/>
      <c r="N35" s="22"/>
      <c r="O35" s="22"/>
      <c r="P35" s="22"/>
    </row>
    <row r="36" spans="1:16" ht="39" customHeight="1" x14ac:dyDescent="0.15">
      <c r="A36" s="22"/>
      <c r="B36" s="35"/>
      <c r="C36" s="1204" t="s">
        <v>566</v>
      </c>
      <c r="D36" s="1205"/>
      <c r="E36" s="1206"/>
      <c r="F36" s="36">
        <v>0.51</v>
      </c>
      <c r="G36" s="37">
        <v>0.66</v>
      </c>
      <c r="H36" s="37">
        <v>0.51</v>
      </c>
      <c r="I36" s="37">
        <v>1.06</v>
      </c>
      <c r="J36" s="38">
        <v>7.0000000000000007E-2</v>
      </c>
      <c r="K36" s="22"/>
      <c r="L36" s="22"/>
      <c r="M36" s="22"/>
      <c r="N36" s="22"/>
      <c r="O36" s="22"/>
      <c r="P36" s="22"/>
    </row>
    <row r="37" spans="1:16" ht="39" customHeight="1" x14ac:dyDescent="0.15">
      <c r="A37" s="22"/>
      <c r="B37" s="35"/>
      <c r="C37" s="1204" t="s">
        <v>567</v>
      </c>
      <c r="D37" s="1205"/>
      <c r="E37" s="1206"/>
      <c r="F37" s="36">
        <v>0</v>
      </c>
      <c r="G37" s="37">
        <v>0</v>
      </c>
      <c r="H37" s="37">
        <v>0</v>
      </c>
      <c r="I37" s="37">
        <v>0</v>
      </c>
      <c r="J37" s="38">
        <v>0</v>
      </c>
      <c r="K37" s="22"/>
      <c r="L37" s="22"/>
      <c r="M37" s="22"/>
      <c r="N37" s="22"/>
      <c r="O37" s="22"/>
      <c r="P37" s="22"/>
    </row>
    <row r="38" spans="1:16" ht="39" customHeight="1" x14ac:dyDescent="0.15">
      <c r="A38" s="22"/>
      <c r="B38" s="35"/>
      <c r="C38" s="1204"/>
      <c r="D38" s="1205"/>
      <c r="E38" s="1206"/>
      <c r="F38" s="36"/>
      <c r="G38" s="37"/>
      <c r="H38" s="37"/>
      <c r="I38" s="37"/>
      <c r="J38" s="38"/>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569</v>
      </c>
      <c r="D43" s="1208"/>
      <c r="E43" s="1209"/>
      <c r="F43" s="41" t="s">
        <v>514</v>
      </c>
      <c r="G43" s="42" t="s">
        <v>514</v>
      </c>
      <c r="H43" s="42" t="s">
        <v>514</v>
      </c>
      <c r="I43" s="42">
        <v>0.02</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QNs5Lt61tKH731c9AiyUiJdK6488cY4V6SDsHZ8AthZkfkNGjbkb5njPc0biJ8BLydJgLefowRw/72ymEH1kQ==" saltValue="5s882mQ/FZjAjYxXeMl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topLeftCell="I58" zoomScaleSheetLayoutView="55" workbookViewId="0">
      <selection activeCell="Q69" sqref="Q69:U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183</v>
      </c>
      <c r="L45" s="60">
        <v>186</v>
      </c>
      <c r="M45" s="60">
        <v>230</v>
      </c>
      <c r="N45" s="60">
        <v>194</v>
      </c>
      <c r="O45" s="61">
        <v>234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v>
      </c>
      <c r="L48" s="64">
        <v>18</v>
      </c>
      <c r="M48" s="64">
        <v>38</v>
      </c>
      <c r="N48" s="64">
        <v>25</v>
      </c>
      <c r="O48" s="65">
        <v>35</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v>
      </c>
      <c r="L49" s="64">
        <v>14</v>
      </c>
      <c r="M49" s="64">
        <v>19</v>
      </c>
      <c r="N49" s="64">
        <v>18</v>
      </c>
      <c r="O49" s="65">
        <v>14</v>
      </c>
      <c r="P49" s="48"/>
      <c r="Q49" s="48"/>
      <c r="R49" s="48"/>
      <c r="S49" s="48"/>
      <c r="T49" s="48"/>
      <c r="U49" s="48"/>
    </row>
    <row r="50" spans="1:21" ht="30.75" customHeight="1" x14ac:dyDescent="0.15">
      <c r="A50" s="48"/>
      <c r="B50" s="1232"/>
      <c r="C50" s="1233"/>
      <c r="D50" s="62"/>
      <c r="E50" s="1214" t="s">
        <v>17</v>
      </c>
      <c r="F50" s="1214"/>
      <c r="G50" s="1214"/>
      <c r="H50" s="1214"/>
      <c r="I50" s="1214"/>
      <c r="J50" s="1215"/>
      <c r="K50" s="63">
        <v>24</v>
      </c>
      <c r="L50" s="64">
        <v>21</v>
      </c>
      <c r="M50" s="64">
        <v>24</v>
      </c>
      <c r="N50" s="64">
        <v>22</v>
      </c>
      <c r="O50" s="65">
        <v>19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514</v>
      </c>
      <c r="L51" s="64" t="s">
        <v>514</v>
      </c>
      <c r="M51" s="64">
        <v>0</v>
      </c>
      <c r="N51" s="64" t="s">
        <v>514</v>
      </c>
      <c r="O51" s="65" t="s">
        <v>514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143</v>
      </c>
      <c r="L52" s="64">
        <v>141</v>
      </c>
      <c r="M52" s="64">
        <v>140</v>
      </c>
      <c r="N52" s="64">
        <v>142</v>
      </c>
      <c r="O52" s="65">
        <v>143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89</v>
      </c>
      <c r="L53" s="69">
        <v>98</v>
      </c>
      <c r="M53" s="69">
        <v>171</v>
      </c>
      <c r="N53" s="69">
        <v>117</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pe1QD1UixcDzZ71bBJahg++sw8bMDSIVTFT6NJ9uQuoyQxJbcAHDgYlyM+CyI6m1G9ACR+uKQPWXGeblL/OHg==" saltValue="mJ74r/mkogHXK+kwc0cn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86"/>
  <sheetViews>
    <sheetView showGridLines="0" topLeftCell="I28" zoomScaleSheetLayoutView="100" workbookViewId="0">
      <selection activeCell="Q69" sqref="Q69:U6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2053</v>
      </c>
      <c r="J41" s="104">
        <v>2118</v>
      </c>
      <c r="K41" s="104">
        <v>2464</v>
      </c>
      <c r="L41" s="104">
        <v>2564</v>
      </c>
      <c r="M41" s="105">
        <v>2442</v>
      </c>
    </row>
    <row r="42" spans="2:13" ht="27.75" customHeight="1" x14ac:dyDescent="0.15">
      <c r="B42" s="1240"/>
      <c r="C42" s="1241"/>
      <c r="D42" s="106"/>
      <c r="E42" s="1244" t="s">
        <v>32</v>
      </c>
      <c r="F42" s="1244"/>
      <c r="G42" s="1244"/>
      <c r="H42" s="1245"/>
      <c r="I42" s="107">
        <v>502</v>
      </c>
      <c r="J42" s="108">
        <v>404</v>
      </c>
      <c r="K42" s="108">
        <v>60</v>
      </c>
      <c r="L42" s="108">
        <v>38</v>
      </c>
      <c r="M42" s="109">
        <v>20</v>
      </c>
    </row>
    <row r="43" spans="2:13" ht="27.75" customHeight="1" x14ac:dyDescent="0.15">
      <c r="B43" s="1240"/>
      <c r="C43" s="1241"/>
      <c r="D43" s="106"/>
      <c r="E43" s="1244" t="s">
        <v>33</v>
      </c>
      <c r="F43" s="1244"/>
      <c r="G43" s="1244"/>
      <c r="H43" s="1245"/>
      <c r="I43" s="107">
        <v>48</v>
      </c>
      <c r="J43" s="108">
        <v>90</v>
      </c>
      <c r="K43" s="108">
        <v>172</v>
      </c>
      <c r="L43" s="108">
        <v>216</v>
      </c>
      <c r="M43" s="109">
        <v>279</v>
      </c>
    </row>
    <row r="44" spans="2:13" ht="27.75" customHeight="1" x14ac:dyDescent="0.15">
      <c r="B44" s="1240"/>
      <c r="C44" s="1241"/>
      <c r="D44" s="106"/>
      <c r="E44" s="1244" t="s">
        <v>34</v>
      </c>
      <c r="F44" s="1244"/>
      <c r="G44" s="1244"/>
      <c r="H44" s="1245"/>
      <c r="I44" s="107">
        <v>139</v>
      </c>
      <c r="J44" s="108">
        <v>139</v>
      </c>
      <c r="K44" s="108">
        <v>129</v>
      </c>
      <c r="L44" s="108">
        <v>129</v>
      </c>
      <c r="M44" s="109">
        <v>123</v>
      </c>
    </row>
    <row r="45" spans="2:13" ht="27.75" customHeight="1" x14ac:dyDescent="0.15">
      <c r="B45" s="1240"/>
      <c r="C45" s="1241"/>
      <c r="D45" s="106"/>
      <c r="E45" s="1244" t="s">
        <v>35</v>
      </c>
      <c r="F45" s="1244"/>
      <c r="G45" s="1244"/>
      <c r="H45" s="1245"/>
      <c r="I45" s="107">
        <v>185</v>
      </c>
      <c r="J45" s="108">
        <v>194</v>
      </c>
      <c r="K45" s="108">
        <v>171</v>
      </c>
      <c r="L45" s="108">
        <v>158</v>
      </c>
      <c r="M45" s="109">
        <v>144</v>
      </c>
    </row>
    <row r="46" spans="2:13" ht="27.75" customHeight="1" x14ac:dyDescent="0.15">
      <c r="B46" s="1240"/>
      <c r="C46" s="1241"/>
      <c r="D46" s="110"/>
      <c r="E46" s="1244" t="s">
        <v>36</v>
      </c>
      <c r="F46" s="1244"/>
      <c r="G46" s="1244"/>
      <c r="H46" s="1245"/>
      <c r="I46" s="107">
        <v>45</v>
      </c>
      <c r="J46" s="108">
        <v>48</v>
      </c>
      <c r="K46" s="108">
        <v>42</v>
      </c>
      <c r="L46" s="108">
        <v>44</v>
      </c>
      <c r="M46" s="109">
        <v>24</v>
      </c>
    </row>
    <row r="47" spans="2:13" ht="27.75" customHeight="1" x14ac:dyDescent="0.15">
      <c r="B47" s="1240"/>
      <c r="C47" s="1241"/>
      <c r="D47" s="111"/>
      <c r="E47" s="1254" t="s">
        <v>37</v>
      </c>
      <c r="F47" s="1255"/>
      <c r="G47" s="1255"/>
      <c r="H47" s="1256"/>
      <c r="I47" s="107" t="s">
        <v>514</v>
      </c>
      <c r="J47" s="108" t="s">
        <v>514</v>
      </c>
      <c r="K47" s="108" t="s">
        <v>514</v>
      </c>
      <c r="L47" s="108" t="s">
        <v>514</v>
      </c>
      <c r="M47" s="109" t="s">
        <v>514</v>
      </c>
    </row>
    <row r="48" spans="2:13" ht="27.75" customHeight="1" x14ac:dyDescent="0.15">
      <c r="B48" s="1240"/>
      <c r="C48" s="1241"/>
      <c r="D48" s="106"/>
      <c r="E48" s="1244" t="s">
        <v>38</v>
      </c>
      <c r="F48" s="1244"/>
      <c r="G48" s="1244"/>
      <c r="H48" s="1245"/>
      <c r="I48" s="107" t="s">
        <v>514</v>
      </c>
      <c r="J48" s="108" t="s">
        <v>514</v>
      </c>
      <c r="K48" s="108" t="s">
        <v>514</v>
      </c>
      <c r="L48" s="108" t="s">
        <v>514</v>
      </c>
      <c r="M48" s="109" t="s">
        <v>514</v>
      </c>
    </row>
    <row r="49" spans="2:13" ht="27.75" customHeight="1" x14ac:dyDescent="0.15">
      <c r="B49" s="1242"/>
      <c r="C49" s="1243"/>
      <c r="D49" s="106"/>
      <c r="E49" s="1244" t="s">
        <v>39</v>
      </c>
      <c r="F49" s="1244"/>
      <c r="G49" s="1244"/>
      <c r="H49" s="1245"/>
      <c r="I49" s="107" t="s">
        <v>514</v>
      </c>
      <c r="J49" s="108" t="s">
        <v>514</v>
      </c>
      <c r="K49" s="108" t="s">
        <v>514</v>
      </c>
      <c r="L49" s="108" t="s">
        <v>514</v>
      </c>
      <c r="M49" s="109" t="s">
        <v>514</v>
      </c>
    </row>
    <row r="50" spans="2:13" ht="27.75" customHeight="1" x14ac:dyDescent="0.15">
      <c r="B50" s="1238" t="s">
        <v>40</v>
      </c>
      <c r="C50" s="1239"/>
      <c r="D50" s="112"/>
      <c r="E50" s="1244" t="s">
        <v>41</v>
      </c>
      <c r="F50" s="1244"/>
      <c r="G50" s="1244"/>
      <c r="H50" s="1245"/>
      <c r="I50" s="107">
        <v>860</v>
      </c>
      <c r="J50" s="108">
        <v>890</v>
      </c>
      <c r="K50" s="108">
        <v>844</v>
      </c>
      <c r="L50" s="108">
        <v>804</v>
      </c>
      <c r="M50" s="109">
        <v>879</v>
      </c>
    </row>
    <row r="51" spans="2:13" ht="27.75" customHeight="1" x14ac:dyDescent="0.15">
      <c r="B51" s="1240"/>
      <c r="C51" s="1241"/>
      <c r="D51" s="106"/>
      <c r="E51" s="1244" t="s">
        <v>42</v>
      </c>
      <c r="F51" s="1244"/>
      <c r="G51" s="1244"/>
      <c r="H51" s="1245"/>
      <c r="I51" s="107">
        <v>2</v>
      </c>
      <c r="J51" s="108" t="s">
        <v>514</v>
      </c>
      <c r="K51" s="108" t="s">
        <v>514</v>
      </c>
      <c r="L51" s="108" t="s">
        <v>514</v>
      </c>
      <c r="M51" s="109">
        <v>58</v>
      </c>
    </row>
    <row r="52" spans="2:13" ht="27.75" customHeight="1" x14ac:dyDescent="0.15">
      <c r="B52" s="1242"/>
      <c r="C52" s="1243"/>
      <c r="D52" s="106"/>
      <c r="E52" s="1244" t="s">
        <v>43</v>
      </c>
      <c r="F52" s="1244"/>
      <c r="G52" s="1244"/>
      <c r="H52" s="1245"/>
      <c r="I52" s="107">
        <v>1865</v>
      </c>
      <c r="J52" s="108">
        <v>1993</v>
      </c>
      <c r="K52" s="108">
        <v>1992</v>
      </c>
      <c r="L52" s="108">
        <v>2063</v>
      </c>
      <c r="M52" s="109">
        <v>2050</v>
      </c>
    </row>
    <row r="53" spans="2:13" ht="27.75" customHeight="1" thickBot="1" x14ac:dyDescent="0.2">
      <c r="B53" s="1246" t="s">
        <v>44</v>
      </c>
      <c r="C53" s="1247"/>
      <c r="D53" s="113"/>
      <c r="E53" s="1248" t="s">
        <v>45</v>
      </c>
      <c r="F53" s="1248"/>
      <c r="G53" s="1248"/>
      <c r="H53" s="1249"/>
      <c r="I53" s="114">
        <v>243</v>
      </c>
      <c r="J53" s="115">
        <v>109</v>
      </c>
      <c r="K53" s="115">
        <v>200</v>
      </c>
      <c r="L53" s="115">
        <v>281</v>
      </c>
      <c r="M53" s="116">
        <v>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SrvIRupSwmP/5G4QDvgzGsDCkDnJGmJHBmokluD6OYEwY7cBA07yXJyohzDS93tSq35UzePVv3zqyJFUpjGQ==" saltValue="w8GQXE0SEfIYjDkB+Tnq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topLeftCell="F1" zoomScale="70" zoomScaleNormal="70" zoomScaleSheetLayoutView="100" workbookViewId="0">
      <selection activeCell="Q69" sqref="Q69:U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484</v>
      </c>
      <c r="G55" s="128">
        <v>324</v>
      </c>
      <c r="H55" s="129">
        <v>199</v>
      </c>
    </row>
    <row r="56" spans="2:8" ht="52.5" customHeight="1" x14ac:dyDescent="0.15">
      <c r="B56" s="130"/>
      <c r="C56" s="1267" t="s">
        <v>49</v>
      </c>
      <c r="D56" s="1267"/>
      <c r="E56" s="1268"/>
      <c r="F56" s="131">
        <v>78</v>
      </c>
      <c r="G56" s="131">
        <v>78</v>
      </c>
      <c r="H56" s="132">
        <v>78</v>
      </c>
    </row>
    <row r="57" spans="2:8" ht="53.25" customHeight="1" x14ac:dyDescent="0.15">
      <c r="B57" s="130"/>
      <c r="C57" s="1269" t="s">
        <v>50</v>
      </c>
      <c r="D57" s="1269"/>
      <c r="E57" s="1270"/>
      <c r="F57" s="133">
        <v>221</v>
      </c>
      <c r="G57" s="133">
        <v>343</v>
      </c>
      <c r="H57" s="134">
        <v>536</v>
      </c>
    </row>
    <row r="58" spans="2:8" ht="45.75" customHeight="1" x14ac:dyDescent="0.15">
      <c r="B58" s="135"/>
      <c r="C58" s="1257" t="s">
        <v>51</v>
      </c>
      <c r="D58" s="1258"/>
      <c r="E58" s="1259"/>
      <c r="F58" s="136"/>
      <c r="G58" s="136"/>
      <c r="H58" s="137"/>
    </row>
    <row r="59" spans="2:8" ht="45.75" customHeight="1" x14ac:dyDescent="0.15">
      <c r="B59" s="135"/>
      <c r="C59" s="1257" t="s">
        <v>51</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52</v>
      </c>
      <c r="D61" s="1258"/>
      <c r="E61" s="1259"/>
      <c r="F61" s="136"/>
      <c r="G61" s="136"/>
      <c r="H61" s="137"/>
    </row>
    <row r="62" spans="2:8" ht="45.75" customHeight="1" thickBot="1" x14ac:dyDescent="0.2">
      <c r="B62" s="138"/>
      <c r="C62" s="1260" t="s">
        <v>51</v>
      </c>
      <c r="D62" s="1261"/>
      <c r="E62" s="1262"/>
      <c r="F62" s="139"/>
      <c r="G62" s="139"/>
      <c r="H62" s="140"/>
    </row>
    <row r="63" spans="2:8" ht="52.5" customHeight="1" thickBot="1" x14ac:dyDescent="0.2">
      <c r="B63" s="141"/>
      <c r="C63" s="1263" t="s">
        <v>53</v>
      </c>
      <c r="D63" s="1263"/>
      <c r="E63" s="1264"/>
      <c r="F63" s="142">
        <v>783</v>
      </c>
      <c r="G63" s="142">
        <v>746</v>
      </c>
      <c r="H63" s="143">
        <v>813</v>
      </c>
    </row>
    <row r="64" spans="2:8" ht="15" customHeight="1" x14ac:dyDescent="0.15"/>
  </sheetData>
  <sheetProtection algorithmName="SHA-512" hashValue="EgCdPnjTnpmoD/FXQgfwgadawoDZYYDEvg76MkzpxOWkNrjBVk0jeL6VP80lGHMCVuOMomyOFsi3oPAb9NHOTQ==" saltValue="dRynHgKNfJ9rUHZWSnz9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16D2-1CF9-408C-97AF-99C31DE45896}">
  <sheetPr>
    <tabColor rgb="FF00B0F0"/>
    <pageSetUpPr fitToPage="1"/>
  </sheetPr>
  <dimension ref="A1:WZM160"/>
  <sheetViews>
    <sheetView showGridLines="0" topLeftCell="BB1" zoomScaleNormal="10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593</v>
      </c>
      <c r="AO51" s="1309"/>
      <c r="AP51" s="1309"/>
      <c r="AQ51" s="1309"/>
      <c r="AR51" s="1309"/>
      <c r="AS51" s="1309"/>
      <c r="AT51" s="1309"/>
      <c r="AU51" s="1309"/>
      <c r="AV51" s="1309"/>
      <c r="AW51" s="1309"/>
      <c r="AX51" s="1309"/>
      <c r="AY51" s="1309"/>
      <c r="AZ51" s="1309"/>
      <c r="BA51" s="1309"/>
      <c r="BB51" s="1309" t="s">
        <v>594</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9</v>
      </c>
      <c r="BY51" s="1311"/>
      <c r="BZ51" s="1311"/>
      <c r="CA51" s="1311"/>
      <c r="CB51" s="1311"/>
      <c r="CC51" s="1311"/>
      <c r="CD51" s="1311"/>
      <c r="CE51" s="1311"/>
      <c r="CF51" s="1311">
        <v>16</v>
      </c>
      <c r="CG51" s="1311"/>
      <c r="CH51" s="1311"/>
      <c r="CI51" s="1311"/>
      <c r="CJ51" s="1311"/>
      <c r="CK51" s="1311"/>
      <c r="CL51" s="1311"/>
      <c r="CM51" s="1311"/>
      <c r="CN51" s="1311">
        <v>22</v>
      </c>
      <c r="CO51" s="1311"/>
      <c r="CP51" s="1311"/>
      <c r="CQ51" s="1311"/>
      <c r="CR51" s="1311"/>
      <c r="CS51" s="1311"/>
      <c r="CT51" s="1311"/>
      <c r="CU51" s="1311"/>
      <c r="CV51" s="1311">
        <v>3.5</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595</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48.7</v>
      </c>
      <c r="BY53" s="1311"/>
      <c r="BZ53" s="1311"/>
      <c r="CA53" s="1311"/>
      <c r="CB53" s="1311"/>
      <c r="CC53" s="1311"/>
      <c r="CD53" s="1311"/>
      <c r="CE53" s="1311"/>
      <c r="CF53" s="1311">
        <v>47.7</v>
      </c>
      <c r="CG53" s="1311"/>
      <c r="CH53" s="1311"/>
      <c r="CI53" s="1311"/>
      <c r="CJ53" s="1311"/>
      <c r="CK53" s="1311"/>
      <c r="CL53" s="1311"/>
      <c r="CM53" s="1311"/>
      <c r="CN53" s="1311">
        <v>58.3</v>
      </c>
      <c r="CO53" s="1311"/>
      <c r="CP53" s="1311"/>
      <c r="CQ53" s="1311"/>
      <c r="CR53" s="1311"/>
      <c r="CS53" s="1311"/>
      <c r="CT53" s="1311"/>
      <c r="CU53" s="1311"/>
      <c r="CV53" s="1311">
        <v>61.3</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596</v>
      </c>
      <c r="AO55" s="1305"/>
      <c r="AP55" s="1305"/>
      <c r="AQ55" s="1305"/>
      <c r="AR55" s="1305"/>
      <c r="AS55" s="1305"/>
      <c r="AT55" s="1305"/>
      <c r="AU55" s="1305"/>
      <c r="AV55" s="1305"/>
      <c r="AW55" s="1305"/>
      <c r="AX55" s="1305"/>
      <c r="AY55" s="1305"/>
      <c r="AZ55" s="1305"/>
      <c r="BA55" s="1305"/>
      <c r="BB55" s="1309" t="s">
        <v>594</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595</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597</v>
      </c>
    </row>
    <row r="64" spans="1:109" x14ac:dyDescent="0.15">
      <c r="B64" s="1280"/>
      <c r="G64" s="1287"/>
      <c r="I64" s="1321"/>
      <c r="J64" s="1321"/>
      <c r="K64" s="1321"/>
      <c r="L64" s="1321"/>
      <c r="M64" s="1321"/>
      <c r="N64" s="1322"/>
      <c r="AM64" s="1287"/>
      <c r="AN64" s="1287" t="s">
        <v>590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593</v>
      </c>
      <c r="AO73" s="1309"/>
      <c r="AP73" s="1309"/>
      <c r="AQ73" s="1309"/>
      <c r="AR73" s="1309"/>
      <c r="AS73" s="1309"/>
      <c r="AT73" s="1309"/>
      <c r="AU73" s="1309"/>
      <c r="AV73" s="1309"/>
      <c r="AW73" s="1309"/>
      <c r="AX73" s="1309"/>
      <c r="AY73" s="1309"/>
      <c r="AZ73" s="1309"/>
      <c r="BA73" s="1309"/>
      <c r="BB73" s="1309" t="s">
        <v>594</v>
      </c>
      <c r="BC73" s="1309"/>
      <c r="BD73" s="1309"/>
      <c r="BE73" s="1309"/>
      <c r="BF73" s="1309"/>
      <c r="BG73" s="1309"/>
      <c r="BH73" s="1309"/>
      <c r="BI73" s="1309"/>
      <c r="BJ73" s="1309"/>
      <c r="BK73" s="1309"/>
      <c r="BL73" s="1309"/>
      <c r="BM73" s="1309"/>
      <c r="BN73" s="1309"/>
      <c r="BO73" s="1309"/>
      <c r="BP73" s="1311">
        <v>19.899999999999999</v>
      </c>
      <c r="BQ73" s="1311"/>
      <c r="BR73" s="1311"/>
      <c r="BS73" s="1311"/>
      <c r="BT73" s="1311"/>
      <c r="BU73" s="1311"/>
      <c r="BV73" s="1311"/>
      <c r="BW73" s="1311"/>
      <c r="BX73" s="1311">
        <v>9</v>
      </c>
      <c r="BY73" s="1311"/>
      <c r="BZ73" s="1311"/>
      <c r="CA73" s="1311"/>
      <c r="CB73" s="1311"/>
      <c r="CC73" s="1311"/>
      <c r="CD73" s="1311"/>
      <c r="CE73" s="1311"/>
      <c r="CF73" s="1311">
        <v>16</v>
      </c>
      <c r="CG73" s="1311"/>
      <c r="CH73" s="1311"/>
      <c r="CI73" s="1311"/>
      <c r="CJ73" s="1311"/>
      <c r="CK73" s="1311"/>
      <c r="CL73" s="1311"/>
      <c r="CM73" s="1311"/>
      <c r="CN73" s="1311">
        <v>22</v>
      </c>
      <c r="CO73" s="1311"/>
      <c r="CP73" s="1311"/>
      <c r="CQ73" s="1311"/>
      <c r="CR73" s="1311"/>
      <c r="CS73" s="1311"/>
      <c r="CT73" s="1311"/>
      <c r="CU73" s="1311"/>
      <c r="CV73" s="1311">
        <v>3.5</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599</v>
      </c>
      <c r="BC75" s="1309"/>
      <c r="BD75" s="1309"/>
      <c r="BE75" s="1309"/>
      <c r="BF75" s="1309"/>
      <c r="BG75" s="1309"/>
      <c r="BH75" s="1309"/>
      <c r="BI75" s="1309"/>
      <c r="BJ75" s="1309"/>
      <c r="BK75" s="1309"/>
      <c r="BL75" s="1309"/>
      <c r="BM75" s="1309"/>
      <c r="BN75" s="1309"/>
      <c r="BO75" s="1309"/>
      <c r="BP75" s="1311">
        <v>7</v>
      </c>
      <c r="BQ75" s="1311"/>
      <c r="BR75" s="1311"/>
      <c r="BS75" s="1311"/>
      <c r="BT75" s="1311"/>
      <c r="BU75" s="1311"/>
      <c r="BV75" s="1311"/>
      <c r="BW75" s="1311"/>
      <c r="BX75" s="1311">
        <v>7.6</v>
      </c>
      <c r="BY75" s="1311"/>
      <c r="BZ75" s="1311"/>
      <c r="CA75" s="1311"/>
      <c r="CB75" s="1311"/>
      <c r="CC75" s="1311"/>
      <c r="CD75" s="1311"/>
      <c r="CE75" s="1311"/>
      <c r="CF75" s="1311">
        <v>9.6</v>
      </c>
      <c r="CG75" s="1311"/>
      <c r="CH75" s="1311"/>
      <c r="CI75" s="1311"/>
      <c r="CJ75" s="1311"/>
      <c r="CK75" s="1311"/>
      <c r="CL75" s="1311"/>
      <c r="CM75" s="1311"/>
      <c r="CN75" s="1311">
        <v>10.199999999999999</v>
      </c>
      <c r="CO75" s="1311"/>
      <c r="CP75" s="1311"/>
      <c r="CQ75" s="1311"/>
      <c r="CR75" s="1311"/>
      <c r="CS75" s="1311"/>
      <c r="CT75" s="1311"/>
      <c r="CU75" s="1311"/>
      <c r="CV75" s="1311">
        <v>11.7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596</v>
      </c>
      <c r="AO77" s="1305"/>
      <c r="AP77" s="1305"/>
      <c r="AQ77" s="1305"/>
      <c r="AR77" s="1305"/>
      <c r="AS77" s="1305"/>
      <c r="AT77" s="1305"/>
      <c r="AU77" s="1305"/>
      <c r="AV77" s="1305"/>
      <c r="AW77" s="1305"/>
      <c r="AX77" s="1305"/>
      <c r="AY77" s="1305"/>
      <c r="AZ77" s="1305"/>
      <c r="BA77" s="1305"/>
      <c r="BB77" s="1309" t="s">
        <v>594</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599</v>
      </c>
      <c r="BC79" s="1309"/>
      <c r="BD79" s="1309"/>
      <c r="BE79" s="1309"/>
      <c r="BF79" s="1309"/>
      <c r="BG79" s="1309"/>
      <c r="BH79" s="1309"/>
      <c r="BI79" s="1309"/>
      <c r="BJ79" s="1309"/>
      <c r="BK79" s="1309"/>
      <c r="BL79" s="1309"/>
      <c r="BM79" s="1309"/>
      <c r="BN79" s="1309"/>
      <c r="BO79" s="1309"/>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qb9gHsUe/Qpx1kqg28zk3t7TWxrodaPGDK3W1hRCzHQaDV3Zb/JafSMBwkXSJYSxEvvdnsxn561a5GGae/v0g==" saltValue="t2styfVLzdtq4fnsUkYs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9F70-5550-4243-8478-F3363339FCF5}">
  <sheetPr>
    <tabColor rgb="FF00B0F0"/>
    <pageSetUpPr fitToPage="1"/>
  </sheetPr>
  <dimension ref="A1:DR125"/>
  <sheetViews>
    <sheetView showGridLines="0" topLeftCell="BL77"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eDSIiLPOP7o7ndmvTewvhAvVwS/uAoOU/MmdYnSU7aVr4PwWZJsU4/ELClCNwWJ0JUTMJkiX8hof4Mnks7xl9w==" saltValue="JpiDp8/AdExAh+Aloq+G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686A-3F7C-443B-8A67-6D31C8858D8A}">
  <sheetPr>
    <tabColor rgb="FF00B0F0"/>
    <pageSetUpPr fitToPage="1"/>
  </sheetPr>
  <dimension ref="A1:DR125"/>
  <sheetViews>
    <sheetView showGridLines="0" topLeftCell="BL85"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EGKRFDCLFfvC4H23POX5uB4dCtlzmNDmWeYSqWYYYK/PzdxklfISyO103FiDw4lnBvpn/XOTMv5P+pcmMU7PbQ==" saltValue="rfdoAtxaao+QoWowLXd8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553</v>
      </c>
      <c r="G2" s="157"/>
      <c r="H2" s="158"/>
    </row>
    <row r="3" spans="1:8" x14ac:dyDescent="0.15">
      <c r="A3" s="154" t="s">
        <v>546</v>
      </c>
      <c r="B3" s="159"/>
      <c r="C3" s="160"/>
      <c r="D3" s="161">
        <v>61965</v>
      </c>
      <c r="E3" s="162"/>
      <c r="F3" s="163">
        <v>287914</v>
      </c>
      <c r="G3" s="164"/>
      <c r="H3" s="165"/>
    </row>
    <row r="4" spans="1:8" x14ac:dyDescent="0.15">
      <c r="A4" s="166"/>
      <c r="B4" s="167"/>
      <c r="C4" s="168"/>
      <c r="D4" s="169">
        <v>60470</v>
      </c>
      <c r="E4" s="170"/>
      <c r="F4" s="171">
        <v>146531</v>
      </c>
      <c r="G4" s="172"/>
      <c r="H4" s="173"/>
    </row>
    <row r="5" spans="1:8" x14ac:dyDescent="0.15">
      <c r="A5" s="154" t="s">
        <v>548</v>
      </c>
      <c r="B5" s="159"/>
      <c r="C5" s="160"/>
      <c r="D5" s="161">
        <v>58689</v>
      </c>
      <c r="E5" s="162"/>
      <c r="F5" s="163">
        <v>310300</v>
      </c>
      <c r="G5" s="164"/>
      <c r="H5" s="165"/>
    </row>
    <row r="6" spans="1:8" x14ac:dyDescent="0.15">
      <c r="A6" s="166"/>
      <c r="B6" s="167"/>
      <c r="C6" s="168"/>
      <c r="D6" s="169">
        <v>51464</v>
      </c>
      <c r="E6" s="170"/>
      <c r="F6" s="171">
        <v>157576</v>
      </c>
      <c r="G6" s="172"/>
      <c r="H6" s="173"/>
    </row>
    <row r="7" spans="1:8" x14ac:dyDescent="0.15">
      <c r="A7" s="154" t="s">
        <v>549</v>
      </c>
      <c r="B7" s="159"/>
      <c r="C7" s="160"/>
      <c r="D7" s="161">
        <v>151989</v>
      </c>
      <c r="E7" s="162"/>
      <c r="F7" s="163">
        <v>317319</v>
      </c>
      <c r="G7" s="164"/>
      <c r="H7" s="165"/>
    </row>
    <row r="8" spans="1:8" x14ac:dyDescent="0.15">
      <c r="A8" s="166"/>
      <c r="B8" s="167"/>
      <c r="C8" s="168"/>
      <c r="D8" s="169">
        <v>133861</v>
      </c>
      <c r="E8" s="170"/>
      <c r="F8" s="171">
        <v>164214</v>
      </c>
      <c r="G8" s="172"/>
      <c r="H8" s="173"/>
    </row>
    <row r="9" spans="1:8" x14ac:dyDescent="0.15">
      <c r="A9" s="154" t="s">
        <v>550</v>
      </c>
      <c r="B9" s="159"/>
      <c r="C9" s="160"/>
      <c r="D9" s="161">
        <v>117476</v>
      </c>
      <c r="E9" s="162"/>
      <c r="F9" s="163">
        <v>289738</v>
      </c>
      <c r="G9" s="164"/>
      <c r="H9" s="165"/>
    </row>
    <row r="10" spans="1:8" x14ac:dyDescent="0.15">
      <c r="A10" s="166"/>
      <c r="B10" s="167"/>
      <c r="C10" s="168"/>
      <c r="D10" s="169">
        <v>94457</v>
      </c>
      <c r="E10" s="170"/>
      <c r="F10" s="171">
        <v>156238</v>
      </c>
      <c r="G10" s="172"/>
      <c r="H10" s="173"/>
    </row>
    <row r="11" spans="1:8" x14ac:dyDescent="0.15">
      <c r="A11" s="154" t="s">
        <v>551</v>
      </c>
      <c r="B11" s="159"/>
      <c r="C11" s="160"/>
      <c r="D11" s="161">
        <v>12246</v>
      </c>
      <c r="E11" s="162"/>
      <c r="F11" s="163">
        <v>316937</v>
      </c>
      <c r="G11" s="164"/>
      <c r="H11" s="165"/>
    </row>
    <row r="12" spans="1:8" x14ac:dyDescent="0.15">
      <c r="A12" s="166"/>
      <c r="B12" s="167"/>
      <c r="C12" s="174"/>
      <c r="D12" s="169">
        <v>10355</v>
      </c>
      <c r="E12" s="170"/>
      <c r="F12" s="171">
        <v>199150</v>
      </c>
      <c r="G12" s="172"/>
      <c r="H12" s="173"/>
    </row>
    <row r="13" spans="1:8" x14ac:dyDescent="0.15">
      <c r="A13" s="154"/>
      <c r="B13" s="159"/>
      <c r="C13" s="175"/>
      <c r="D13" s="176">
        <v>80473</v>
      </c>
      <c r="E13" s="177"/>
      <c r="F13" s="178">
        <v>304442</v>
      </c>
      <c r="G13" s="179"/>
      <c r="H13" s="165"/>
    </row>
    <row r="14" spans="1:8" x14ac:dyDescent="0.15">
      <c r="A14" s="166"/>
      <c r="B14" s="167"/>
      <c r="C14" s="168"/>
      <c r="D14" s="169">
        <v>70121</v>
      </c>
      <c r="E14" s="170"/>
      <c r="F14" s="171">
        <v>164742</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5.24</v>
      </c>
      <c r="C19" s="180">
        <f>ROUND(VALUE(SUBSTITUTE(実質収支比率等に係る経年分析!G$48,"▲","-")),2)</f>
        <v>0.98</v>
      </c>
      <c r="D19" s="180">
        <f>ROUND(VALUE(SUBSTITUTE(実質収支比率等に係る経年分析!H$48,"▲","-")),2)</f>
        <v>9.1199999999999992</v>
      </c>
      <c r="E19" s="180">
        <f>ROUND(VALUE(SUBSTITUTE(実質収支比率等に係る経年分析!I$48,"▲","-")),2)</f>
        <v>5.88</v>
      </c>
      <c r="F19" s="180">
        <f>ROUND(VALUE(SUBSTITUTE(実質収支比率等に係る経年分析!J$48,"▲","-")),2)</f>
        <v>8.02</v>
      </c>
    </row>
    <row r="20" spans="1:11" x14ac:dyDescent="0.15">
      <c r="A20" s="180" t="s">
        <v>57</v>
      </c>
      <c r="B20" s="180">
        <f>ROUND(VALUE(SUBSTITUTE(実質収支比率等に係る経年分析!F$47,"▲","-")),2)</f>
        <v>44.44</v>
      </c>
      <c r="C20" s="180">
        <f>ROUND(VALUE(SUBSTITUTE(実質収支比率等に係る経年分析!G$47,"▲","-")),2)</f>
        <v>44.12</v>
      </c>
      <c r="D20" s="180">
        <f>ROUND(VALUE(SUBSTITUTE(実質収支比率等に係る経年分析!H$47,"▲","-")),2)</f>
        <v>35.020000000000003</v>
      </c>
      <c r="E20" s="180">
        <f>ROUND(VALUE(SUBSTITUTE(実質収支比率等に係る経年分析!I$47,"▲","-")),2)</f>
        <v>22.93</v>
      </c>
      <c r="F20" s="180">
        <f>ROUND(VALUE(SUBSTITUTE(実質収支比率等に係る経年分析!J$47,"▲","-")),2)</f>
        <v>13.96</v>
      </c>
    </row>
    <row r="21" spans="1:11" x14ac:dyDescent="0.15">
      <c r="A21" s="180" t="s">
        <v>58</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-4.63</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-14.35</v>
      </c>
      <c r="F21" s="180">
        <f>IF(ISNUMBER(VALUE(SUBSTITUTE(実質収支比率等に係る経年分析!J$49,"▲","-"))),ROUND(VALUE(SUBSTITUTE(実質収支比率等に係る経年分析!J$49,"▲","-")),2),NA())</f>
        <v>-6.57</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8.01</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143</v>
      </c>
      <c r="E42" s="182"/>
      <c r="F42" s="182"/>
      <c r="G42" s="182">
        <f>'実質公債費比率（分子）の構造'!L$52</f>
        <v>141</v>
      </c>
      <c r="H42" s="182"/>
      <c r="I42" s="182"/>
      <c r="J42" s="182">
        <f>'実質公債費比率（分子）の構造'!M$52</f>
        <v>140</v>
      </c>
      <c r="K42" s="182"/>
      <c r="L42" s="182"/>
      <c r="M42" s="182">
        <f>'実質公債費比率（分子）の構造'!N$52</f>
        <v>142</v>
      </c>
      <c r="N42" s="182"/>
      <c r="O42" s="182"/>
      <c r="P42" s="182">
        <f>'実質公債費比率（分子）の構造'!O$52</f>
        <v>143</v>
      </c>
    </row>
    <row r="43" spans="1:16" x14ac:dyDescent="0.15">
      <c r="A43" s="182" t="s">
        <v>66</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24</v>
      </c>
      <c r="C44" s="182"/>
      <c r="D44" s="182"/>
      <c r="E44" s="182">
        <f>'実質公債費比率（分子）の構造'!L$50</f>
        <v>21</v>
      </c>
      <c r="F44" s="182"/>
      <c r="G44" s="182"/>
      <c r="H44" s="182">
        <f>'実質公債費比率（分子）の構造'!M$50</f>
        <v>24</v>
      </c>
      <c r="I44" s="182"/>
      <c r="J44" s="182"/>
      <c r="K44" s="182">
        <f>'実質公債費比率（分子）の構造'!N$50</f>
        <v>22</v>
      </c>
      <c r="L44" s="182"/>
      <c r="M44" s="182"/>
      <c r="N44" s="182">
        <f>'実質公債費比率（分子）の構造'!O$50</f>
        <v>19</v>
      </c>
      <c r="O44" s="182"/>
      <c r="P44" s="182"/>
    </row>
    <row r="45" spans="1:16" x14ac:dyDescent="0.15">
      <c r="A45" s="182" t="s">
        <v>68</v>
      </c>
      <c r="B45" s="182">
        <f>'実質公債費比率（分子）の構造'!K$49</f>
        <v>13</v>
      </c>
      <c r="C45" s="182"/>
      <c r="D45" s="182"/>
      <c r="E45" s="182">
        <f>'実質公債費比率（分子）の構造'!L$49</f>
        <v>14</v>
      </c>
      <c r="F45" s="182"/>
      <c r="G45" s="182"/>
      <c r="H45" s="182">
        <f>'実質公債費比率（分子）の構造'!M$49</f>
        <v>19</v>
      </c>
      <c r="I45" s="182"/>
      <c r="J45" s="182"/>
      <c r="K45" s="182">
        <f>'実質公債費比率（分子）の構造'!N$49</f>
        <v>18</v>
      </c>
      <c r="L45" s="182"/>
      <c r="M45" s="182"/>
      <c r="N45" s="182">
        <f>'実質公債費比率（分子）の構造'!O$49</f>
        <v>14</v>
      </c>
      <c r="O45" s="182"/>
      <c r="P45" s="182"/>
    </row>
    <row r="46" spans="1:16" x14ac:dyDescent="0.15">
      <c r="A46" s="182" t="s">
        <v>69</v>
      </c>
      <c r="B46" s="182">
        <f>'実質公債費比率（分子）の構造'!K$48</f>
        <v>12</v>
      </c>
      <c r="C46" s="182"/>
      <c r="D46" s="182"/>
      <c r="E46" s="182">
        <f>'実質公債費比率（分子）の構造'!L$48</f>
        <v>18</v>
      </c>
      <c r="F46" s="182"/>
      <c r="G46" s="182"/>
      <c r="H46" s="182">
        <f>'実質公債費比率（分子）の構造'!M$48</f>
        <v>38</v>
      </c>
      <c r="I46" s="182"/>
      <c r="J46" s="182"/>
      <c r="K46" s="182">
        <f>'実質公債費比率（分子）の構造'!N$48</f>
        <v>25</v>
      </c>
      <c r="L46" s="182"/>
      <c r="M46" s="182"/>
      <c r="N46" s="182">
        <f>'実質公債費比率（分子）の構造'!O$48</f>
        <v>35</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183</v>
      </c>
      <c r="C49" s="182"/>
      <c r="D49" s="182"/>
      <c r="E49" s="182">
        <f>'実質公債費比率（分子）の構造'!L$45</f>
        <v>186</v>
      </c>
      <c r="F49" s="182"/>
      <c r="G49" s="182"/>
      <c r="H49" s="182">
        <f>'実質公債費比率（分子）の構造'!M$45</f>
        <v>230</v>
      </c>
      <c r="I49" s="182"/>
      <c r="J49" s="182"/>
      <c r="K49" s="182">
        <f>'実質公債費比率（分子）の構造'!N$45</f>
        <v>194</v>
      </c>
      <c r="L49" s="182"/>
      <c r="M49" s="182"/>
      <c r="N49" s="182">
        <f>'実質公債費比率（分子）の構造'!O$45</f>
        <v>234</v>
      </c>
      <c r="O49" s="182"/>
      <c r="P49" s="182"/>
    </row>
    <row r="50" spans="1:16" x14ac:dyDescent="0.15">
      <c r="A50" s="182" t="s">
        <v>73</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171</v>
      </c>
      <c r="J50" s="182" t="e">
        <f>NA()</f>
        <v>#N/A</v>
      </c>
      <c r="K50" s="182" t="e">
        <f>NA()</f>
        <v>#N/A</v>
      </c>
      <c r="L50" s="182">
        <f>IF(ISNUMBER('実質公債費比率（分子）の構造'!N$53),'実質公債費比率（分子）の構造'!N$53,NA())</f>
        <v>117</v>
      </c>
      <c r="M50" s="182" t="e">
        <f>NA()</f>
        <v>#N/A</v>
      </c>
      <c r="N50" s="182" t="e">
        <f>NA()</f>
        <v>#N/A</v>
      </c>
      <c r="O50" s="182">
        <f>IF(ISNUMBER('実質公債費比率（分子）の構造'!O$53),'実質公債費比率（分子）の構造'!O$53,NA())</f>
        <v>159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1865</v>
      </c>
      <c r="E56" s="181"/>
      <c r="F56" s="181"/>
      <c r="G56" s="181">
        <f>'将来負担比率（分子）の構造'!J$52</f>
        <v>1993</v>
      </c>
      <c r="H56" s="181"/>
      <c r="I56" s="181"/>
      <c r="J56" s="181">
        <f>'将来負担比率（分子）の構造'!K$52</f>
        <v>1992</v>
      </c>
      <c r="K56" s="181"/>
      <c r="L56" s="181"/>
      <c r="M56" s="181">
        <f>'将来負担比率（分子）の構造'!L$52</f>
        <v>2063</v>
      </c>
      <c r="N56" s="181"/>
      <c r="O56" s="181"/>
      <c r="P56" s="181">
        <f>'将来負担比率（分子）の構造'!M$52</f>
        <v>2050</v>
      </c>
    </row>
    <row r="57" spans="1:16" x14ac:dyDescent="0.15">
      <c r="A57" s="181" t="s">
        <v>42</v>
      </c>
      <c r="B57" s="181"/>
      <c r="C57" s="181"/>
      <c r="D57" s="181">
        <f>'将来負担比率（分子）の構造'!I$51</f>
        <v>2</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58</v>
      </c>
    </row>
    <row r="58" spans="1:16" x14ac:dyDescent="0.15">
      <c r="A58" s="181" t="s">
        <v>41</v>
      </c>
      <c r="B58" s="181"/>
      <c r="C58" s="181"/>
      <c r="D58" s="181">
        <f>'将来負担比率（分子）の構造'!I$50</f>
        <v>860</v>
      </c>
      <c r="E58" s="181"/>
      <c r="F58" s="181"/>
      <c r="G58" s="181">
        <f>'将来負担比率（分子）の構造'!J$50</f>
        <v>890</v>
      </c>
      <c r="H58" s="181"/>
      <c r="I58" s="181"/>
      <c r="J58" s="181">
        <f>'将来負担比率（分子）の構造'!K$50</f>
        <v>844</v>
      </c>
      <c r="K58" s="181"/>
      <c r="L58" s="181"/>
      <c r="M58" s="181">
        <f>'将来負担比率（分子）の構造'!L$50</f>
        <v>804</v>
      </c>
      <c r="N58" s="181"/>
      <c r="O58" s="181"/>
      <c r="P58" s="181">
        <f>'将来負担比率（分子）の構造'!M$50</f>
        <v>879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v>
      </c>
      <c r="C61" s="181"/>
      <c r="D61" s="181"/>
      <c r="E61" s="181">
        <f>'将来負担比率（分子）の構造'!J$46</f>
        <v>48</v>
      </c>
      <c r="F61" s="181"/>
      <c r="G61" s="181"/>
      <c r="H61" s="181">
        <f>'将来負担比率（分子）の構造'!K$46</f>
        <v>42</v>
      </c>
      <c r="I61" s="181"/>
      <c r="J61" s="181"/>
      <c r="K61" s="181">
        <f>'将来負担比率（分子）の構造'!L$46</f>
        <v>44</v>
      </c>
      <c r="L61" s="181"/>
      <c r="M61" s="181"/>
      <c r="N61" s="181">
        <f>'将来負担比率（分子）の構造'!M$46</f>
        <v>24</v>
      </c>
      <c r="O61" s="181"/>
      <c r="P61" s="181"/>
    </row>
    <row r="62" spans="1:16" x14ac:dyDescent="0.15">
      <c r="A62" s="181" t="s">
        <v>35</v>
      </c>
      <c r="B62" s="181">
        <f>'将来負担比率（分子）の構造'!I$45</f>
        <v>185</v>
      </c>
      <c r="C62" s="181"/>
      <c r="D62" s="181"/>
      <c r="E62" s="181">
        <f>'将来負担比率（分子）の構造'!J$45</f>
        <v>194</v>
      </c>
      <c r="F62" s="181"/>
      <c r="G62" s="181"/>
      <c r="H62" s="181">
        <f>'将来負担比率（分子）の構造'!K$45</f>
        <v>171</v>
      </c>
      <c r="I62" s="181"/>
      <c r="J62" s="181"/>
      <c r="K62" s="181">
        <f>'将来負担比率（分子）の構造'!L$45</f>
        <v>158</v>
      </c>
      <c r="L62" s="181"/>
      <c r="M62" s="181"/>
      <c r="N62" s="181">
        <f>'将来負担比率（分子）の構造'!M$45</f>
        <v>144</v>
      </c>
      <c r="O62" s="181"/>
      <c r="P62" s="181"/>
    </row>
    <row r="63" spans="1:16" x14ac:dyDescent="0.15">
      <c r="A63" s="181" t="s">
        <v>34</v>
      </c>
      <c r="B63" s="181">
        <f>'将来負担比率（分子）の構造'!I$44</f>
        <v>139</v>
      </c>
      <c r="C63" s="181"/>
      <c r="D63" s="181"/>
      <c r="E63" s="181">
        <f>'将来負担比率（分子）の構造'!J$44</f>
        <v>139</v>
      </c>
      <c r="F63" s="181"/>
      <c r="G63" s="181"/>
      <c r="H63" s="181">
        <f>'将来負担比率（分子）の構造'!K$44</f>
        <v>129</v>
      </c>
      <c r="I63" s="181"/>
      <c r="J63" s="181"/>
      <c r="K63" s="181">
        <f>'将来負担比率（分子）の構造'!L$44</f>
        <v>129</v>
      </c>
      <c r="L63" s="181"/>
      <c r="M63" s="181"/>
      <c r="N63" s="181">
        <f>'将来負担比率（分子）の構造'!M$44</f>
        <v>123</v>
      </c>
      <c r="O63" s="181"/>
      <c r="P63" s="181"/>
    </row>
    <row r="64" spans="1:16" x14ac:dyDescent="0.15">
      <c r="A64" s="181" t="s">
        <v>33</v>
      </c>
      <c r="B64" s="181">
        <f>'将来負担比率（分子）の構造'!I$43</f>
        <v>48</v>
      </c>
      <c r="C64" s="181"/>
      <c r="D64" s="181"/>
      <c r="E64" s="181">
        <f>'将来負担比率（分子）の構造'!J$43</f>
        <v>90</v>
      </c>
      <c r="F64" s="181"/>
      <c r="G64" s="181"/>
      <c r="H64" s="181">
        <f>'将来負担比率（分子）の構造'!K$43</f>
        <v>172</v>
      </c>
      <c r="I64" s="181"/>
      <c r="J64" s="181"/>
      <c r="K64" s="181">
        <f>'将来負担比率（分子）の構造'!L$43</f>
        <v>216</v>
      </c>
      <c r="L64" s="181"/>
      <c r="M64" s="181"/>
      <c r="N64" s="181">
        <f>'将来負担比率（分子）の構造'!M$43</f>
        <v>279</v>
      </c>
      <c r="O64" s="181"/>
      <c r="P64" s="181"/>
    </row>
    <row r="65" spans="1:16" x14ac:dyDescent="0.15">
      <c r="A65" s="181" t="s">
        <v>32</v>
      </c>
      <c r="B65" s="181">
        <f>'将来負担比率（分子）の構造'!I$42</f>
        <v>502</v>
      </c>
      <c r="C65" s="181"/>
      <c r="D65" s="181"/>
      <c r="E65" s="181">
        <f>'将来負担比率（分子）の構造'!J$42</f>
        <v>404</v>
      </c>
      <c r="F65" s="181"/>
      <c r="G65" s="181"/>
      <c r="H65" s="181">
        <f>'将来負担比率（分子）の構造'!K$42</f>
        <v>60</v>
      </c>
      <c r="I65" s="181"/>
      <c r="J65" s="181"/>
      <c r="K65" s="181">
        <f>'将来負担比率（分子）の構造'!L$42</f>
        <v>38</v>
      </c>
      <c r="L65" s="181"/>
      <c r="M65" s="181"/>
      <c r="N65" s="181">
        <f>'将来負担比率（分子）の構造'!M$42</f>
        <v>20</v>
      </c>
      <c r="O65" s="181"/>
      <c r="P65" s="181"/>
    </row>
    <row r="66" spans="1:16" x14ac:dyDescent="0.15">
      <c r="A66" s="181" t="s">
        <v>31</v>
      </c>
      <c r="B66" s="181">
        <f>'将来負担比率（分子）の構造'!I$41</f>
        <v>2053</v>
      </c>
      <c r="C66" s="181"/>
      <c r="D66" s="181"/>
      <c r="E66" s="181">
        <f>'将来負担比率（分子）の構造'!J$41</f>
        <v>2118</v>
      </c>
      <c r="F66" s="181"/>
      <c r="G66" s="181"/>
      <c r="H66" s="181">
        <f>'将来負担比率（分子）の構造'!K$41</f>
        <v>2464</v>
      </c>
      <c r="I66" s="181"/>
      <c r="J66" s="181"/>
      <c r="K66" s="181">
        <f>'将来負担比率（分子）の構造'!L$41</f>
        <v>2564</v>
      </c>
      <c r="L66" s="181"/>
      <c r="M66" s="181"/>
      <c r="N66" s="181">
        <f>'将来負担比率（分子）の構造'!M$41</f>
        <v>2442</v>
      </c>
      <c r="O66" s="181"/>
      <c r="P66" s="181"/>
    </row>
    <row r="67" spans="1:16" x14ac:dyDescent="0.15">
      <c r="A67" s="181" t="s">
        <v>77</v>
      </c>
      <c r="B67" s="181" t="e">
        <f>NA()</f>
        <v>#N/A</v>
      </c>
      <c r="C67" s="181">
        <f>IF(ISNUMBER('将来負担比率（分子）の構造'!I$53), IF('将来負担比率（分子）の構造'!I$53 &lt; 0, 0, '将来負担比率（分子）の構造'!I$53), NA())</f>
        <v>243</v>
      </c>
      <c r="D67" s="181" t="e">
        <f>NA()</f>
        <v>#N/A</v>
      </c>
      <c r="E67" s="181" t="e">
        <f>NA()</f>
        <v>#N/A</v>
      </c>
      <c r="F67" s="181">
        <f>IF(ISNUMBER('将来負担比率（分子）の構造'!J$53), IF('将来負担比率（分子）の構造'!J$53 &lt; 0, 0, '将来負担比率（分子）の構造'!J$53), NA())</f>
        <v>109</v>
      </c>
      <c r="G67" s="181" t="e">
        <f>NA()</f>
        <v>#N/A</v>
      </c>
      <c r="H67" s="181" t="e">
        <f>NA()</f>
        <v>#N/A</v>
      </c>
      <c r="I67" s="181">
        <f>IF(ISNUMBER('将来負担比率（分子）の構造'!K$53), IF('将来負担比率（分子）の構造'!K$53 &lt; 0, 0, '将来負担比率（分子）の構造'!K$53), NA())</f>
        <v>200</v>
      </c>
      <c r="J67" s="181" t="e">
        <f>NA()</f>
        <v>#N/A</v>
      </c>
      <c r="K67" s="181" t="e">
        <f>NA()</f>
        <v>#N/A</v>
      </c>
      <c r="L67" s="181">
        <f>IF(ISNUMBER('将来負担比率（分子）の構造'!L$53), IF('将来負担比率（分子）の構造'!L$53 &lt; 0, 0, '将来負担比率（分子）の構造'!L$53), NA())</f>
        <v>281</v>
      </c>
      <c r="M67" s="181" t="e">
        <f>NA()</f>
        <v>#N/A</v>
      </c>
      <c r="N67" s="181" t="e">
        <f>NA()</f>
        <v>#N/A</v>
      </c>
      <c r="O67" s="181">
        <f>IF(ISNUMBER('将来負担比率（分子）の構造'!M$53), IF('将来負担比率（分子）の構造'!M$53 &lt; 0, 0, '将来負担比率（分子）の構造'!M$53), NA())</f>
        <v>46</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484</v>
      </c>
      <c r="C72" s="185">
        <f>基金残高に係る経年分析!G55</f>
        <v>324</v>
      </c>
      <c r="D72" s="185">
        <f>基金残高に係る経年分析!H55</f>
        <v>199</v>
      </c>
    </row>
    <row r="73" spans="1:16" x14ac:dyDescent="0.15">
      <c r="A73" s="184" t="s">
        <v>80</v>
      </c>
      <c r="B73" s="185">
        <f>基金残高に係る経年分析!F56</f>
        <v>78</v>
      </c>
      <c r="C73" s="185">
        <f>基金残高に係る経年分析!G56</f>
        <v>78</v>
      </c>
      <c r="D73" s="185">
        <f>基金残高に係る経年分析!H56</f>
        <v>78</v>
      </c>
    </row>
    <row r="74" spans="1:16" x14ac:dyDescent="0.15">
      <c r="A74" s="184" t="s">
        <v>81</v>
      </c>
      <c r="B74" s="185">
        <f>基金残高に係る経年分析!F57</f>
        <v>221</v>
      </c>
      <c r="C74" s="185">
        <f>基金残高に係る経年分析!G57</f>
        <v>343</v>
      </c>
      <c r="D74" s="185">
        <f>基金残高に係る経年分析!H57</f>
        <v>536</v>
      </c>
    </row>
  </sheetData>
  <sheetProtection algorithmName="SHA-512" hashValue="vO9JbbgLk9Tx/QXCd38xv+esmOqUwxP7STCJrHOUy8A6o5lutYJXNXbIuXcZu/lQhkMglWdiFDmxE2LOzX8p3w==" saltValue="ZLnTF+bTF+1/lNeRQO47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230</v>
      </c>
      <c r="C5" s="711"/>
      <c r="D5" s="711"/>
      <c r="E5" s="711"/>
      <c r="F5" s="711"/>
      <c r="G5" s="711"/>
      <c r="H5" s="711"/>
      <c r="I5" s="711"/>
      <c r="J5" s="711"/>
      <c r="K5" s="711"/>
      <c r="L5" s="711"/>
      <c r="M5" s="711"/>
      <c r="N5" s="711"/>
      <c r="O5" s="711"/>
      <c r="P5" s="711"/>
      <c r="Q5" s="712"/>
      <c r="R5" s="695">
        <v>908613</v>
      </c>
      <c r="S5" s="696"/>
      <c r="T5" s="696"/>
      <c r="U5" s="696"/>
      <c r="V5" s="696"/>
      <c r="W5" s="696"/>
      <c r="X5" s="696"/>
      <c r="Y5" s="739"/>
      <c r="Z5" s="757">
        <v>36.6</v>
      </c>
      <c r="AA5" s="757"/>
      <c r="AB5" s="757"/>
      <c r="AC5" s="757"/>
      <c r="AD5" s="758">
        <v>908613</v>
      </c>
      <c r="AE5" s="758"/>
      <c r="AF5" s="758"/>
      <c r="AG5" s="758"/>
      <c r="AH5" s="758"/>
      <c r="AI5" s="758"/>
      <c r="AJ5" s="758"/>
      <c r="AK5" s="758"/>
      <c r="AL5" s="740">
        <v>62.8</v>
      </c>
      <c r="AM5" s="715"/>
      <c r="AN5" s="715"/>
      <c r="AO5" s="741"/>
      <c r="AP5" s="710" t="s">
        <v>231</v>
      </c>
      <c r="AQ5" s="711"/>
      <c r="AR5" s="711"/>
      <c r="AS5" s="711"/>
      <c r="AT5" s="711"/>
      <c r="AU5" s="711"/>
      <c r="AV5" s="711"/>
      <c r="AW5" s="711"/>
      <c r="AX5" s="711"/>
      <c r="AY5" s="711"/>
      <c r="AZ5" s="711"/>
      <c r="BA5" s="711"/>
      <c r="BB5" s="711"/>
      <c r="BC5" s="711"/>
      <c r="BD5" s="711"/>
      <c r="BE5" s="711"/>
      <c r="BF5" s="712"/>
      <c r="BG5" s="640">
        <v>907777</v>
      </c>
      <c r="BH5" s="641"/>
      <c r="BI5" s="641"/>
      <c r="BJ5" s="641"/>
      <c r="BK5" s="641"/>
      <c r="BL5" s="641"/>
      <c r="BM5" s="641"/>
      <c r="BN5" s="642"/>
      <c r="BO5" s="677">
        <v>99.9</v>
      </c>
      <c r="BP5" s="677"/>
      <c r="BQ5" s="677"/>
      <c r="BR5" s="677"/>
      <c r="BS5" s="678">
        <v>84638</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11545</v>
      </c>
      <c r="S6" s="641"/>
      <c r="T6" s="641"/>
      <c r="U6" s="641"/>
      <c r="V6" s="641"/>
      <c r="W6" s="641"/>
      <c r="X6" s="641"/>
      <c r="Y6" s="642"/>
      <c r="Z6" s="677">
        <v>0.5</v>
      </c>
      <c r="AA6" s="677"/>
      <c r="AB6" s="677"/>
      <c r="AC6" s="677"/>
      <c r="AD6" s="678">
        <v>11545</v>
      </c>
      <c r="AE6" s="678"/>
      <c r="AF6" s="678"/>
      <c r="AG6" s="678"/>
      <c r="AH6" s="678"/>
      <c r="AI6" s="678"/>
      <c r="AJ6" s="678"/>
      <c r="AK6" s="678"/>
      <c r="AL6" s="643">
        <v>0.8</v>
      </c>
      <c r="AM6" s="644"/>
      <c r="AN6" s="644"/>
      <c r="AO6" s="679"/>
      <c r="AP6" s="637" t="s">
        <v>236</v>
      </c>
      <c r="AQ6" s="638"/>
      <c r="AR6" s="638"/>
      <c r="AS6" s="638"/>
      <c r="AT6" s="638"/>
      <c r="AU6" s="638"/>
      <c r="AV6" s="638"/>
      <c r="AW6" s="638"/>
      <c r="AX6" s="638"/>
      <c r="AY6" s="638"/>
      <c r="AZ6" s="638"/>
      <c r="BA6" s="638"/>
      <c r="BB6" s="638"/>
      <c r="BC6" s="638"/>
      <c r="BD6" s="638"/>
      <c r="BE6" s="638"/>
      <c r="BF6" s="639"/>
      <c r="BG6" s="640">
        <v>907777</v>
      </c>
      <c r="BH6" s="641"/>
      <c r="BI6" s="641"/>
      <c r="BJ6" s="641"/>
      <c r="BK6" s="641"/>
      <c r="BL6" s="641"/>
      <c r="BM6" s="641"/>
      <c r="BN6" s="642"/>
      <c r="BO6" s="677">
        <v>99.9</v>
      </c>
      <c r="BP6" s="677"/>
      <c r="BQ6" s="677"/>
      <c r="BR6" s="677"/>
      <c r="BS6" s="678">
        <v>84638</v>
      </c>
      <c r="BT6" s="678"/>
      <c r="BU6" s="678"/>
      <c r="BV6" s="678"/>
      <c r="BW6" s="678"/>
      <c r="BX6" s="678"/>
      <c r="BY6" s="678"/>
      <c r="BZ6" s="678"/>
      <c r="CA6" s="678"/>
      <c r="CB6" s="728"/>
      <c r="CD6" s="698" t="s">
        <v>237</v>
      </c>
      <c r="CE6" s="699"/>
      <c r="CF6" s="699"/>
      <c r="CG6" s="699"/>
      <c r="CH6" s="699"/>
      <c r="CI6" s="699"/>
      <c r="CJ6" s="699"/>
      <c r="CK6" s="699"/>
      <c r="CL6" s="699"/>
      <c r="CM6" s="699"/>
      <c r="CN6" s="699"/>
      <c r="CO6" s="699"/>
      <c r="CP6" s="699"/>
      <c r="CQ6" s="700"/>
      <c r="CR6" s="640">
        <v>60848</v>
      </c>
      <c r="CS6" s="641"/>
      <c r="CT6" s="641"/>
      <c r="CU6" s="641"/>
      <c r="CV6" s="641"/>
      <c r="CW6" s="641"/>
      <c r="CX6" s="641"/>
      <c r="CY6" s="642"/>
      <c r="CZ6" s="740">
        <v>2.6</v>
      </c>
      <c r="DA6" s="715"/>
      <c r="DB6" s="715"/>
      <c r="DC6" s="743"/>
      <c r="DD6" s="646" t="s">
        <v>238</v>
      </c>
      <c r="DE6" s="641"/>
      <c r="DF6" s="641"/>
      <c r="DG6" s="641"/>
      <c r="DH6" s="641"/>
      <c r="DI6" s="641"/>
      <c r="DJ6" s="641"/>
      <c r="DK6" s="641"/>
      <c r="DL6" s="641"/>
      <c r="DM6" s="641"/>
      <c r="DN6" s="641"/>
      <c r="DO6" s="641"/>
      <c r="DP6" s="642"/>
      <c r="DQ6" s="646">
        <v>60848</v>
      </c>
      <c r="DR6" s="641"/>
      <c r="DS6" s="641"/>
      <c r="DT6" s="641"/>
      <c r="DU6" s="641"/>
      <c r="DV6" s="641"/>
      <c r="DW6" s="641"/>
      <c r="DX6" s="641"/>
      <c r="DY6" s="641"/>
      <c r="DZ6" s="641"/>
      <c r="EA6" s="641"/>
      <c r="EB6" s="641"/>
      <c r="EC6" s="686"/>
    </row>
    <row r="7" spans="2:143" ht="11.25" customHeight="1" x14ac:dyDescent="0.15">
      <c r="B7" s="637" t="s">
        <v>239</v>
      </c>
      <c r="C7" s="638"/>
      <c r="D7" s="638"/>
      <c r="E7" s="638"/>
      <c r="F7" s="638"/>
      <c r="G7" s="638"/>
      <c r="H7" s="638"/>
      <c r="I7" s="638"/>
      <c r="J7" s="638"/>
      <c r="K7" s="638"/>
      <c r="L7" s="638"/>
      <c r="M7" s="638"/>
      <c r="N7" s="638"/>
      <c r="O7" s="638"/>
      <c r="P7" s="638"/>
      <c r="Q7" s="639"/>
      <c r="R7" s="640">
        <v>583</v>
      </c>
      <c r="S7" s="641"/>
      <c r="T7" s="641"/>
      <c r="U7" s="641"/>
      <c r="V7" s="641"/>
      <c r="W7" s="641"/>
      <c r="X7" s="641"/>
      <c r="Y7" s="642"/>
      <c r="Z7" s="677">
        <v>0</v>
      </c>
      <c r="AA7" s="677"/>
      <c r="AB7" s="677"/>
      <c r="AC7" s="677"/>
      <c r="AD7" s="678">
        <v>583</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249416</v>
      </c>
      <c r="BH7" s="641"/>
      <c r="BI7" s="641"/>
      <c r="BJ7" s="641"/>
      <c r="BK7" s="641"/>
      <c r="BL7" s="641"/>
      <c r="BM7" s="641"/>
      <c r="BN7" s="642"/>
      <c r="BO7" s="677">
        <v>27.5</v>
      </c>
      <c r="BP7" s="677"/>
      <c r="BQ7" s="677"/>
      <c r="BR7" s="677"/>
      <c r="BS7" s="678">
        <v>6820</v>
      </c>
      <c r="BT7" s="678"/>
      <c r="BU7" s="678"/>
      <c r="BV7" s="678"/>
      <c r="BW7" s="678"/>
      <c r="BX7" s="678"/>
      <c r="BY7" s="678"/>
      <c r="BZ7" s="678"/>
      <c r="CA7" s="678"/>
      <c r="CB7" s="728"/>
      <c r="CD7" s="687" t="s">
        <v>241</v>
      </c>
      <c r="CE7" s="684"/>
      <c r="CF7" s="684"/>
      <c r="CG7" s="684"/>
      <c r="CH7" s="684"/>
      <c r="CI7" s="684"/>
      <c r="CJ7" s="684"/>
      <c r="CK7" s="684"/>
      <c r="CL7" s="684"/>
      <c r="CM7" s="684"/>
      <c r="CN7" s="684"/>
      <c r="CO7" s="684"/>
      <c r="CP7" s="684"/>
      <c r="CQ7" s="685"/>
      <c r="CR7" s="640">
        <v>655136</v>
      </c>
      <c r="CS7" s="641"/>
      <c r="CT7" s="641"/>
      <c r="CU7" s="641"/>
      <c r="CV7" s="641"/>
      <c r="CW7" s="641"/>
      <c r="CX7" s="641"/>
      <c r="CY7" s="642"/>
      <c r="CZ7" s="677">
        <v>28.3</v>
      </c>
      <c r="DA7" s="677"/>
      <c r="DB7" s="677"/>
      <c r="DC7" s="677"/>
      <c r="DD7" s="646">
        <v>90</v>
      </c>
      <c r="DE7" s="641"/>
      <c r="DF7" s="641"/>
      <c r="DG7" s="641"/>
      <c r="DH7" s="641"/>
      <c r="DI7" s="641"/>
      <c r="DJ7" s="641"/>
      <c r="DK7" s="641"/>
      <c r="DL7" s="641"/>
      <c r="DM7" s="641"/>
      <c r="DN7" s="641"/>
      <c r="DO7" s="641"/>
      <c r="DP7" s="642"/>
      <c r="DQ7" s="646">
        <v>435057</v>
      </c>
      <c r="DR7" s="641"/>
      <c r="DS7" s="641"/>
      <c r="DT7" s="641"/>
      <c r="DU7" s="641"/>
      <c r="DV7" s="641"/>
      <c r="DW7" s="641"/>
      <c r="DX7" s="641"/>
      <c r="DY7" s="641"/>
      <c r="DZ7" s="641"/>
      <c r="EA7" s="641"/>
      <c r="EB7" s="641"/>
      <c r="EC7" s="686"/>
    </row>
    <row r="8" spans="2:143" ht="11.25" customHeight="1" x14ac:dyDescent="0.15">
      <c r="B8" s="637" t="s">
        <v>242</v>
      </c>
      <c r="C8" s="638"/>
      <c r="D8" s="638"/>
      <c r="E8" s="638"/>
      <c r="F8" s="638"/>
      <c r="G8" s="638"/>
      <c r="H8" s="638"/>
      <c r="I8" s="638"/>
      <c r="J8" s="638"/>
      <c r="K8" s="638"/>
      <c r="L8" s="638"/>
      <c r="M8" s="638"/>
      <c r="N8" s="638"/>
      <c r="O8" s="638"/>
      <c r="P8" s="638"/>
      <c r="Q8" s="639"/>
      <c r="R8" s="640">
        <v>2098</v>
      </c>
      <c r="S8" s="641"/>
      <c r="T8" s="641"/>
      <c r="U8" s="641"/>
      <c r="V8" s="641"/>
      <c r="W8" s="641"/>
      <c r="X8" s="641"/>
      <c r="Y8" s="642"/>
      <c r="Z8" s="677">
        <v>0.1</v>
      </c>
      <c r="AA8" s="677"/>
      <c r="AB8" s="677"/>
      <c r="AC8" s="677"/>
      <c r="AD8" s="678">
        <v>2098</v>
      </c>
      <c r="AE8" s="678"/>
      <c r="AF8" s="678"/>
      <c r="AG8" s="678"/>
      <c r="AH8" s="678"/>
      <c r="AI8" s="678"/>
      <c r="AJ8" s="678"/>
      <c r="AK8" s="678"/>
      <c r="AL8" s="643">
        <v>0.1</v>
      </c>
      <c r="AM8" s="644"/>
      <c r="AN8" s="644"/>
      <c r="AO8" s="679"/>
      <c r="AP8" s="637" t="s">
        <v>243</v>
      </c>
      <c r="AQ8" s="638"/>
      <c r="AR8" s="638"/>
      <c r="AS8" s="638"/>
      <c r="AT8" s="638"/>
      <c r="AU8" s="638"/>
      <c r="AV8" s="638"/>
      <c r="AW8" s="638"/>
      <c r="AX8" s="638"/>
      <c r="AY8" s="638"/>
      <c r="AZ8" s="638"/>
      <c r="BA8" s="638"/>
      <c r="BB8" s="638"/>
      <c r="BC8" s="638"/>
      <c r="BD8" s="638"/>
      <c r="BE8" s="638"/>
      <c r="BF8" s="639"/>
      <c r="BG8" s="640">
        <v>6699</v>
      </c>
      <c r="BH8" s="641"/>
      <c r="BI8" s="641"/>
      <c r="BJ8" s="641"/>
      <c r="BK8" s="641"/>
      <c r="BL8" s="641"/>
      <c r="BM8" s="641"/>
      <c r="BN8" s="642"/>
      <c r="BO8" s="677">
        <v>0.7</v>
      </c>
      <c r="BP8" s="677"/>
      <c r="BQ8" s="677"/>
      <c r="BR8" s="677"/>
      <c r="BS8" s="646" t="s">
        <v>139</v>
      </c>
      <c r="BT8" s="641"/>
      <c r="BU8" s="641"/>
      <c r="BV8" s="641"/>
      <c r="BW8" s="641"/>
      <c r="BX8" s="641"/>
      <c r="BY8" s="641"/>
      <c r="BZ8" s="641"/>
      <c r="CA8" s="641"/>
      <c r="CB8" s="686"/>
      <c r="CD8" s="687" t="s">
        <v>244</v>
      </c>
      <c r="CE8" s="684"/>
      <c r="CF8" s="684"/>
      <c r="CG8" s="684"/>
      <c r="CH8" s="684"/>
      <c r="CI8" s="684"/>
      <c r="CJ8" s="684"/>
      <c r="CK8" s="684"/>
      <c r="CL8" s="684"/>
      <c r="CM8" s="684"/>
      <c r="CN8" s="684"/>
      <c r="CO8" s="684"/>
      <c r="CP8" s="684"/>
      <c r="CQ8" s="685"/>
      <c r="CR8" s="640">
        <v>769746</v>
      </c>
      <c r="CS8" s="641"/>
      <c r="CT8" s="641"/>
      <c r="CU8" s="641"/>
      <c r="CV8" s="641"/>
      <c r="CW8" s="641"/>
      <c r="CX8" s="641"/>
      <c r="CY8" s="642"/>
      <c r="CZ8" s="677">
        <v>33.299999999999997</v>
      </c>
      <c r="DA8" s="677"/>
      <c r="DB8" s="677"/>
      <c r="DC8" s="677"/>
      <c r="DD8" s="646" t="s">
        <v>140</v>
      </c>
      <c r="DE8" s="641"/>
      <c r="DF8" s="641"/>
      <c r="DG8" s="641"/>
      <c r="DH8" s="641"/>
      <c r="DI8" s="641"/>
      <c r="DJ8" s="641"/>
      <c r="DK8" s="641"/>
      <c r="DL8" s="641"/>
      <c r="DM8" s="641"/>
      <c r="DN8" s="641"/>
      <c r="DO8" s="641"/>
      <c r="DP8" s="642"/>
      <c r="DQ8" s="646">
        <v>439733</v>
      </c>
      <c r="DR8" s="641"/>
      <c r="DS8" s="641"/>
      <c r="DT8" s="641"/>
      <c r="DU8" s="641"/>
      <c r="DV8" s="641"/>
      <c r="DW8" s="641"/>
      <c r="DX8" s="641"/>
      <c r="DY8" s="641"/>
      <c r="DZ8" s="641"/>
      <c r="EA8" s="641"/>
      <c r="EB8" s="641"/>
      <c r="EC8" s="686"/>
    </row>
    <row r="9" spans="2:143" ht="11.25" customHeight="1" x14ac:dyDescent="0.15">
      <c r="B9" s="637" t="s">
        <v>245</v>
      </c>
      <c r="C9" s="638"/>
      <c r="D9" s="638"/>
      <c r="E9" s="638"/>
      <c r="F9" s="638"/>
      <c r="G9" s="638"/>
      <c r="H9" s="638"/>
      <c r="I9" s="638"/>
      <c r="J9" s="638"/>
      <c r="K9" s="638"/>
      <c r="L9" s="638"/>
      <c r="M9" s="638"/>
      <c r="N9" s="638"/>
      <c r="O9" s="638"/>
      <c r="P9" s="638"/>
      <c r="Q9" s="639"/>
      <c r="R9" s="640">
        <v>1496</v>
      </c>
      <c r="S9" s="641"/>
      <c r="T9" s="641"/>
      <c r="U9" s="641"/>
      <c r="V9" s="641"/>
      <c r="W9" s="641"/>
      <c r="X9" s="641"/>
      <c r="Y9" s="642"/>
      <c r="Z9" s="677">
        <v>0.1</v>
      </c>
      <c r="AA9" s="677"/>
      <c r="AB9" s="677"/>
      <c r="AC9" s="677"/>
      <c r="AD9" s="678">
        <v>1496</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177233</v>
      </c>
      <c r="BH9" s="641"/>
      <c r="BI9" s="641"/>
      <c r="BJ9" s="641"/>
      <c r="BK9" s="641"/>
      <c r="BL9" s="641"/>
      <c r="BM9" s="641"/>
      <c r="BN9" s="642"/>
      <c r="BO9" s="677">
        <v>19.5</v>
      </c>
      <c r="BP9" s="677"/>
      <c r="BQ9" s="677"/>
      <c r="BR9" s="677"/>
      <c r="BS9" s="646" t="s">
        <v>139</v>
      </c>
      <c r="BT9" s="641"/>
      <c r="BU9" s="641"/>
      <c r="BV9" s="641"/>
      <c r="BW9" s="641"/>
      <c r="BX9" s="641"/>
      <c r="BY9" s="641"/>
      <c r="BZ9" s="641"/>
      <c r="CA9" s="641"/>
      <c r="CB9" s="686"/>
      <c r="CD9" s="687" t="s">
        <v>247</v>
      </c>
      <c r="CE9" s="684"/>
      <c r="CF9" s="684"/>
      <c r="CG9" s="684"/>
      <c r="CH9" s="684"/>
      <c r="CI9" s="684"/>
      <c r="CJ9" s="684"/>
      <c r="CK9" s="684"/>
      <c r="CL9" s="684"/>
      <c r="CM9" s="684"/>
      <c r="CN9" s="684"/>
      <c r="CO9" s="684"/>
      <c r="CP9" s="684"/>
      <c r="CQ9" s="685"/>
      <c r="CR9" s="640">
        <v>168820</v>
      </c>
      <c r="CS9" s="641"/>
      <c r="CT9" s="641"/>
      <c r="CU9" s="641"/>
      <c r="CV9" s="641"/>
      <c r="CW9" s="641"/>
      <c r="CX9" s="641"/>
      <c r="CY9" s="642"/>
      <c r="CZ9" s="677">
        <v>7.3</v>
      </c>
      <c r="DA9" s="677"/>
      <c r="DB9" s="677"/>
      <c r="DC9" s="677"/>
      <c r="DD9" s="646">
        <v>6361</v>
      </c>
      <c r="DE9" s="641"/>
      <c r="DF9" s="641"/>
      <c r="DG9" s="641"/>
      <c r="DH9" s="641"/>
      <c r="DI9" s="641"/>
      <c r="DJ9" s="641"/>
      <c r="DK9" s="641"/>
      <c r="DL9" s="641"/>
      <c r="DM9" s="641"/>
      <c r="DN9" s="641"/>
      <c r="DO9" s="641"/>
      <c r="DP9" s="642"/>
      <c r="DQ9" s="646">
        <v>137299</v>
      </c>
      <c r="DR9" s="641"/>
      <c r="DS9" s="641"/>
      <c r="DT9" s="641"/>
      <c r="DU9" s="641"/>
      <c r="DV9" s="641"/>
      <c r="DW9" s="641"/>
      <c r="DX9" s="641"/>
      <c r="DY9" s="641"/>
      <c r="DZ9" s="641"/>
      <c r="EA9" s="641"/>
      <c r="EB9" s="641"/>
      <c r="EC9" s="686"/>
    </row>
    <row r="10" spans="2:143" ht="11.25" customHeight="1" x14ac:dyDescent="0.15">
      <c r="B10" s="637" t="s">
        <v>248</v>
      </c>
      <c r="C10" s="638"/>
      <c r="D10" s="638"/>
      <c r="E10" s="638"/>
      <c r="F10" s="638"/>
      <c r="G10" s="638"/>
      <c r="H10" s="638"/>
      <c r="I10" s="638"/>
      <c r="J10" s="638"/>
      <c r="K10" s="638"/>
      <c r="L10" s="638"/>
      <c r="M10" s="638"/>
      <c r="N10" s="638"/>
      <c r="O10" s="638"/>
      <c r="P10" s="638"/>
      <c r="Q10" s="639"/>
      <c r="R10" s="640" t="s">
        <v>238</v>
      </c>
      <c r="S10" s="641"/>
      <c r="T10" s="641"/>
      <c r="U10" s="641"/>
      <c r="V10" s="641"/>
      <c r="W10" s="641"/>
      <c r="X10" s="641"/>
      <c r="Y10" s="642"/>
      <c r="Z10" s="677" t="s">
        <v>238</v>
      </c>
      <c r="AA10" s="677"/>
      <c r="AB10" s="677"/>
      <c r="AC10" s="677"/>
      <c r="AD10" s="678" t="s">
        <v>140</v>
      </c>
      <c r="AE10" s="678"/>
      <c r="AF10" s="678"/>
      <c r="AG10" s="678"/>
      <c r="AH10" s="678"/>
      <c r="AI10" s="678"/>
      <c r="AJ10" s="678"/>
      <c r="AK10" s="678"/>
      <c r="AL10" s="643" t="s">
        <v>139</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31090</v>
      </c>
      <c r="BH10" s="641"/>
      <c r="BI10" s="641"/>
      <c r="BJ10" s="641"/>
      <c r="BK10" s="641"/>
      <c r="BL10" s="641"/>
      <c r="BM10" s="641"/>
      <c r="BN10" s="642"/>
      <c r="BO10" s="677">
        <v>3.4</v>
      </c>
      <c r="BP10" s="677"/>
      <c r="BQ10" s="677"/>
      <c r="BR10" s="677"/>
      <c r="BS10" s="646" t="s">
        <v>140</v>
      </c>
      <c r="BT10" s="641"/>
      <c r="BU10" s="641"/>
      <c r="BV10" s="641"/>
      <c r="BW10" s="641"/>
      <c r="BX10" s="641"/>
      <c r="BY10" s="641"/>
      <c r="BZ10" s="641"/>
      <c r="CA10" s="641"/>
      <c r="CB10" s="686"/>
      <c r="CD10" s="687" t="s">
        <v>250</v>
      </c>
      <c r="CE10" s="684"/>
      <c r="CF10" s="684"/>
      <c r="CG10" s="684"/>
      <c r="CH10" s="684"/>
      <c r="CI10" s="684"/>
      <c r="CJ10" s="684"/>
      <c r="CK10" s="684"/>
      <c r="CL10" s="684"/>
      <c r="CM10" s="684"/>
      <c r="CN10" s="684"/>
      <c r="CO10" s="684"/>
      <c r="CP10" s="684"/>
      <c r="CQ10" s="685"/>
      <c r="CR10" s="640" t="s">
        <v>139</v>
      </c>
      <c r="CS10" s="641"/>
      <c r="CT10" s="641"/>
      <c r="CU10" s="641"/>
      <c r="CV10" s="641"/>
      <c r="CW10" s="641"/>
      <c r="CX10" s="641"/>
      <c r="CY10" s="642"/>
      <c r="CZ10" s="677" t="s">
        <v>139</v>
      </c>
      <c r="DA10" s="677"/>
      <c r="DB10" s="677"/>
      <c r="DC10" s="677"/>
      <c r="DD10" s="646" t="s">
        <v>238</v>
      </c>
      <c r="DE10" s="641"/>
      <c r="DF10" s="641"/>
      <c r="DG10" s="641"/>
      <c r="DH10" s="641"/>
      <c r="DI10" s="641"/>
      <c r="DJ10" s="641"/>
      <c r="DK10" s="641"/>
      <c r="DL10" s="641"/>
      <c r="DM10" s="641"/>
      <c r="DN10" s="641"/>
      <c r="DO10" s="641"/>
      <c r="DP10" s="642"/>
      <c r="DQ10" s="646" t="s">
        <v>139</v>
      </c>
      <c r="DR10" s="641"/>
      <c r="DS10" s="641"/>
      <c r="DT10" s="641"/>
      <c r="DU10" s="641"/>
      <c r="DV10" s="641"/>
      <c r="DW10" s="641"/>
      <c r="DX10" s="641"/>
      <c r="DY10" s="641"/>
      <c r="DZ10" s="641"/>
      <c r="EA10" s="641"/>
      <c r="EB10" s="641"/>
      <c r="EC10" s="686"/>
    </row>
    <row r="11" spans="2:143" ht="11.25" customHeight="1" x14ac:dyDescent="0.15">
      <c r="B11" s="637" t="s">
        <v>251</v>
      </c>
      <c r="C11" s="638"/>
      <c r="D11" s="638"/>
      <c r="E11" s="638"/>
      <c r="F11" s="638"/>
      <c r="G11" s="638"/>
      <c r="H11" s="638"/>
      <c r="I11" s="638"/>
      <c r="J11" s="638"/>
      <c r="K11" s="638"/>
      <c r="L11" s="638"/>
      <c r="M11" s="638"/>
      <c r="N11" s="638"/>
      <c r="O11" s="638"/>
      <c r="P11" s="638"/>
      <c r="Q11" s="639"/>
      <c r="R11" s="640">
        <v>70489</v>
      </c>
      <c r="S11" s="641"/>
      <c r="T11" s="641"/>
      <c r="U11" s="641"/>
      <c r="V11" s="641"/>
      <c r="W11" s="641"/>
      <c r="X11" s="641"/>
      <c r="Y11" s="642"/>
      <c r="Z11" s="643">
        <v>2.8</v>
      </c>
      <c r="AA11" s="644"/>
      <c r="AB11" s="644"/>
      <c r="AC11" s="645"/>
      <c r="AD11" s="646">
        <v>70489</v>
      </c>
      <c r="AE11" s="641"/>
      <c r="AF11" s="641"/>
      <c r="AG11" s="641"/>
      <c r="AH11" s="641"/>
      <c r="AI11" s="641"/>
      <c r="AJ11" s="641"/>
      <c r="AK11" s="642"/>
      <c r="AL11" s="643">
        <v>4.9000000000000004</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34394</v>
      </c>
      <c r="BH11" s="641"/>
      <c r="BI11" s="641"/>
      <c r="BJ11" s="641"/>
      <c r="BK11" s="641"/>
      <c r="BL11" s="641"/>
      <c r="BM11" s="641"/>
      <c r="BN11" s="642"/>
      <c r="BO11" s="677">
        <v>3.8</v>
      </c>
      <c r="BP11" s="677"/>
      <c r="BQ11" s="677"/>
      <c r="BR11" s="677"/>
      <c r="BS11" s="646">
        <v>6820</v>
      </c>
      <c r="BT11" s="641"/>
      <c r="BU11" s="641"/>
      <c r="BV11" s="641"/>
      <c r="BW11" s="641"/>
      <c r="BX11" s="641"/>
      <c r="BY11" s="641"/>
      <c r="BZ11" s="641"/>
      <c r="CA11" s="641"/>
      <c r="CB11" s="686"/>
      <c r="CD11" s="687" t="s">
        <v>253</v>
      </c>
      <c r="CE11" s="684"/>
      <c r="CF11" s="684"/>
      <c r="CG11" s="684"/>
      <c r="CH11" s="684"/>
      <c r="CI11" s="684"/>
      <c r="CJ11" s="684"/>
      <c r="CK11" s="684"/>
      <c r="CL11" s="684"/>
      <c r="CM11" s="684"/>
      <c r="CN11" s="684"/>
      <c r="CO11" s="684"/>
      <c r="CP11" s="684"/>
      <c r="CQ11" s="685"/>
      <c r="CR11" s="640">
        <v>78750</v>
      </c>
      <c r="CS11" s="641"/>
      <c r="CT11" s="641"/>
      <c r="CU11" s="641"/>
      <c r="CV11" s="641"/>
      <c r="CW11" s="641"/>
      <c r="CX11" s="641"/>
      <c r="CY11" s="642"/>
      <c r="CZ11" s="677">
        <v>3.4</v>
      </c>
      <c r="DA11" s="677"/>
      <c r="DB11" s="677"/>
      <c r="DC11" s="677"/>
      <c r="DD11" s="646">
        <v>6684</v>
      </c>
      <c r="DE11" s="641"/>
      <c r="DF11" s="641"/>
      <c r="DG11" s="641"/>
      <c r="DH11" s="641"/>
      <c r="DI11" s="641"/>
      <c r="DJ11" s="641"/>
      <c r="DK11" s="641"/>
      <c r="DL11" s="641"/>
      <c r="DM11" s="641"/>
      <c r="DN11" s="641"/>
      <c r="DO11" s="641"/>
      <c r="DP11" s="642"/>
      <c r="DQ11" s="646">
        <v>45145</v>
      </c>
      <c r="DR11" s="641"/>
      <c r="DS11" s="641"/>
      <c r="DT11" s="641"/>
      <c r="DU11" s="641"/>
      <c r="DV11" s="641"/>
      <c r="DW11" s="641"/>
      <c r="DX11" s="641"/>
      <c r="DY11" s="641"/>
      <c r="DZ11" s="641"/>
      <c r="EA11" s="641"/>
      <c r="EB11" s="641"/>
      <c r="EC11" s="686"/>
    </row>
    <row r="12" spans="2:143" ht="11.25" customHeight="1" x14ac:dyDescent="0.15">
      <c r="B12" s="637" t="s">
        <v>254</v>
      </c>
      <c r="C12" s="638"/>
      <c r="D12" s="638"/>
      <c r="E12" s="638"/>
      <c r="F12" s="638"/>
      <c r="G12" s="638"/>
      <c r="H12" s="638"/>
      <c r="I12" s="638"/>
      <c r="J12" s="638"/>
      <c r="K12" s="638"/>
      <c r="L12" s="638"/>
      <c r="M12" s="638"/>
      <c r="N12" s="638"/>
      <c r="O12" s="638"/>
      <c r="P12" s="638"/>
      <c r="Q12" s="639"/>
      <c r="R12" s="640" t="s">
        <v>139</v>
      </c>
      <c r="S12" s="641"/>
      <c r="T12" s="641"/>
      <c r="U12" s="641"/>
      <c r="V12" s="641"/>
      <c r="W12" s="641"/>
      <c r="X12" s="641"/>
      <c r="Y12" s="642"/>
      <c r="Z12" s="677" t="s">
        <v>238</v>
      </c>
      <c r="AA12" s="677"/>
      <c r="AB12" s="677"/>
      <c r="AC12" s="677"/>
      <c r="AD12" s="678" t="s">
        <v>139</v>
      </c>
      <c r="AE12" s="678"/>
      <c r="AF12" s="678"/>
      <c r="AG12" s="678"/>
      <c r="AH12" s="678"/>
      <c r="AI12" s="678"/>
      <c r="AJ12" s="678"/>
      <c r="AK12" s="678"/>
      <c r="AL12" s="643" t="s">
        <v>238</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623275</v>
      </c>
      <c r="BH12" s="641"/>
      <c r="BI12" s="641"/>
      <c r="BJ12" s="641"/>
      <c r="BK12" s="641"/>
      <c r="BL12" s="641"/>
      <c r="BM12" s="641"/>
      <c r="BN12" s="642"/>
      <c r="BO12" s="677">
        <v>68.599999999999994</v>
      </c>
      <c r="BP12" s="677"/>
      <c r="BQ12" s="677"/>
      <c r="BR12" s="677"/>
      <c r="BS12" s="646">
        <v>77818</v>
      </c>
      <c r="BT12" s="641"/>
      <c r="BU12" s="641"/>
      <c r="BV12" s="641"/>
      <c r="BW12" s="641"/>
      <c r="BX12" s="641"/>
      <c r="BY12" s="641"/>
      <c r="BZ12" s="641"/>
      <c r="CA12" s="641"/>
      <c r="CB12" s="686"/>
      <c r="CD12" s="687" t="s">
        <v>256</v>
      </c>
      <c r="CE12" s="684"/>
      <c r="CF12" s="684"/>
      <c r="CG12" s="684"/>
      <c r="CH12" s="684"/>
      <c r="CI12" s="684"/>
      <c r="CJ12" s="684"/>
      <c r="CK12" s="684"/>
      <c r="CL12" s="684"/>
      <c r="CM12" s="684"/>
      <c r="CN12" s="684"/>
      <c r="CO12" s="684"/>
      <c r="CP12" s="684"/>
      <c r="CQ12" s="685"/>
      <c r="CR12" s="640">
        <v>4519</v>
      </c>
      <c r="CS12" s="641"/>
      <c r="CT12" s="641"/>
      <c r="CU12" s="641"/>
      <c r="CV12" s="641"/>
      <c r="CW12" s="641"/>
      <c r="CX12" s="641"/>
      <c r="CY12" s="642"/>
      <c r="CZ12" s="677">
        <v>0.2</v>
      </c>
      <c r="DA12" s="677"/>
      <c r="DB12" s="677"/>
      <c r="DC12" s="677"/>
      <c r="DD12" s="646" t="s">
        <v>238</v>
      </c>
      <c r="DE12" s="641"/>
      <c r="DF12" s="641"/>
      <c r="DG12" s="641"/>
      <c r="DH12" s="641"/>
      <c r="DI12" s="641"/>
      <c r="DJ12" s="641"/>
      <c r="DK12" s="641"/>
      <c r="DL12" s="641"/>
      <c r="DM12" s="641"/>
      <c r="DN12" s="641"/>
      <c r="DO12" s="641"/>
      <c r="DP12" s="642"/>
      <c r="DQ12" s="646">
        <v>2270</v>
      </c>
      <c r="DR12" s="641"/>
      <c r="DS12" s="641"/>
      <c r="DT12" s="641"/>
      <c r="DU12" s="641"/>
      <c r="DV12" s="641"/>
      <c r="DW12" s="641"/>
      <c r="DX12" s="641"/>
      <c r="DY12" s="641"/>
      <c r="DZ12" s="641"/>
      <c r="EA12" s="641"/>
      <c r="EB12" s="641"/>
      <c r="EC12" s="686"/>
    </row>
    <row r="13" spans="2:143" ht="11.25" customHeight="1" x14ac:dyDescent="0.15">
      <c r="B13" s="637" t="s">
        <v>257</v>
      </c>
      <c r="C13" s="638"/>
      <c r="D13" s="638"/>
      <c r="E13" s="638"/>
      <c r="F13" s="638"/>
      <c r="G13" s="638"/>
      <c r="H13" s="638"/>
      <c r="I13" s="638"/>
      <c r="J13" s="638"/>
      <c r="K13" s="638"/>
      <c r="L13" s="638"/>
      <c r="M13" s="638"/>
      <c r="N13" s="638"/>
      <c r="O13" s="638"/>
      <c r="P13" s="638"/>
      <c r="Q13" s="639"/>
      <c r="R13" s="640" t="s">
        <v>140</v>
      </c>
      <c r="S13" s="641"/>
      <c r="T13" s="641"/>
      <c r="U13" s="641"/>
      <c r="V13" s="641"/>
      <c r="W13" s="641"/>
      <c r="X13" s="641"/>
      <c r="Y13" s="642"/>
      <c r="Z13" s="677" t="s">
        <v>139</v>
      </c>
      <c r="AA13" s="677"/>
      <c r="AB13" s="677"/>
      <c r="AC13" s="677"/>
      <c r="AD13" s="678" t="s">
        <v>258</v>
      </c>
      <c r="AE13" s="678"/>
      <c r="AF13" s="678"/>
      <c r="AG13" s="678"/>
      <c r="AH13" s="678"/>
      <c r="AI13" s="678"/>
      <c r="AJ13" s="678"/>
      <c r="AK13" s="678"/>
      <c r="AL13" s="643" t="s">
        <v>139</v>
      </c>
      <c r="AM13" s="644"/>
      <c r="AN13" s="644"/>
      <c r="AO13" s="679"/>
      <c r="AP13" s="637" t="s">
        <v>259</v>
      </c>
      <c r="AQ13" s="638"/>
      <c r="AR13" s="638"/>
      <c r="AS13" s="638"/>
      <c r="AT13" s="638"/>
      <c r="AU13" s="638"/>
      <c r="AV13" s="638"/>
      <c r="AW13" s="638"/>
      <c r="AX13" s="638"/>
      <c r="AY13" s="638"/>
      <c r="AZ13" s="638"/>
      <c r="BA13" s="638"/>
      <c r="BB13" s="638"/>
      <c r="BC13" s="638"/>
      <c r="BD13" s="638"/>
      <c r="BE13" s="638"/>
      <c r="BF13" s="639"/>
      <c r="BG13" s="640">
        <v>623275</v>
      </c>
      <c r="BH13" s="641"/>
      <c r="BI13" s="641"/>
      <c r="BJ13" s="641"/>
      <c r="BK13" s="641"/>
      <c r="BL13" s="641"/>
      <c r="BM13" s="641"/>
      <c r="BN13" s="642"/>
      <c r="BO13" s="677">
        <v>68.599999999999994</v>
      </c>
      <c r="BP13" s="677"/>
      <c r="BQ13" s="677"/>
      <c r="BR13" s="677"/>
      <c r="BS13" s="646">
        <v>77818</v>
      </c>
      <c r="BT13" s="641"/>
      <c r="BU13" s="641"/>
      <c r="BV13" s="641"/>
      <c r="BW13" s="641"/>
      <c r="BX13" s="641"/>
      <c r="BY13" s="641"/>
      <c r="BZ13" s="641"/>
      <c r="CA13" s="641"/>
      <c r="CB13" s="686"/>
      <c r="CD13" s="687" t="s">
        <v>260</v>
      </c>
      <c r="CE13" s="684"/>
      <c r="CF13" s="684"/>
      <c r="CG13" s="684"/>
      <c r="CH13" s="684"/>
      <c r="CI13" s="684"/>
      <c r="CJ13" s="684"/>
      <c r="CK13" s="684"/>
      <c r="CL13" s="684"/>
      <c r="CM13" s="684"/>
      <c r="CN13" s="684"/>
      <c r="CO13" s="684"/>
      <c r="CP13" s="684"/>
      <c r="CQ13" s="685"/>
      <c r="CR13" s="640">
        <v>62892</v>
      </c>
      <c r="CS13" s="641"/>
      <c r="CT13" s="641"/>
      <c r="CU13" s="641"/>
      <c r="CV13" s="641"/>
      <c r="CW13" s="641"/>
      <c r="CX13" s="641"/>
      <c r="CY13" s="642"/>
      <c r="CZ13" s="677">
        <v>2.7</v>
      </c>
      <c r="DA13" s="677"/>
      <c r="DB13" s="677"/>
      <c r="DC13" s="677"/>
      <c r="DD13" s="646">
        <v>8453</v>
      </c>
      <c r="DE13" s="641"/>
      <c r="DF13" s="641"/>
      <c r="DG13" s="641"/>
      <c r="DH13" s="641"/>
      <c r="DI13" s="641"/>
      <c r="DJ13" s="641"/>
      <c r="DK13" s="641"/>
      <c r="DL13" s="641"/>
      <c r="DM13" s="641"/>
      <c r="DN13" s="641"/>
      <c r="DO13" s="641"/>
      <c r="DP13" s="642"/>
      <c r="DQ13" s="646">
        <v>49379</v>
      </c>
      <c r="DR13" s="641"/>
      <c r="DS13" s="641"/>
      <c r="DT13" s="641"/>
      <c r="DU13" s="641"/>
      <c r="DV13" s="641"/>
      <c r="DW13" s="641"/>
      <c r="DX13" s="641"/>
      <c r="DY13" s="641"/>
      <c r="DZ13" s="641"/>
      <c r="EA13" s="641"/>
      <c r="EB13" s="641"/>
      <c r="EC13" s="686"/>
    </row>
    <row r="14" spans="2:143" ht="11.25" customHeight="1" x14ac:dyDescent="0.15">
      <c r="B14" s="637" t="s">
        <v>261</v>
      </c>
      <c r="C14" s="638"/>
      <c r="D14" s="638"/>
      <c r="E14" s="638"/>
      <c r="F14" s="638"/>
      <c r="G14" s="638"/>
      <c r="H14" s="638"/>
      <c r="I14" s="638"/>
      <c r="J14" s="638"/>
      <c r="K14" s="638"/>
      <c r="L14" s="638"/>
      <c r="M14" s="638"/>
      <c r="N14" s="638"/>
      <c r="O14" s="638"/>
      <c r="P14" s="638"/>
      <c r="Q14" s="639"/>
      <c r="R14" s="640">
        <v>1635</v>
      </c>
      <c r="S14" s="641"/>
      <c r="T14" s="641"/>
      <c r="U14" s="641"/>
      <c r="V14" s="641"/>
      <c r="W14" s="641"/>
      <c r="X14" s="641"/>
      <c r="Y14" s="642"/>
      <c r="Z14" s="677">
        <v>0.1</v>
      </c>
      <c r="AA14" s="677"/>
      <c r="AB14" s="677"/>
      <c r="AC14" s="677"/>
      <c r="AD14" s="678">
        <v>1635</v>
      </c>
      <c r="AE14" s="678"/>
      <c r="AF14" s="678"/>
      <c r="AG14" s="678"/>
      <c r="AH14" s="678"/>
      <c r="AI14" s="678"/>
      <c r="AJ14" s="678"/>
      <c r="AK14" s="678"/>
      <c r="AL14" s="643">
        <v>0.1</v>
      </c>
      <c r="AM14" s="644"/>
      <c r="AN14" s="644"/>
      <c r="AO14" s="679"/>
      <c r="AP14" s="637" t="s">
        <v>262</v>
      </c>
      <c r="AQ14" s="638"/>
      <c r="AR14" s="638"/>
      <c r="AS14" s="638"/>
      <c r="AT14" s="638"/>
      <c r="AU14" s="638"/>
      <c r="AV14" s="638"/>
      <c r="AW14" s="638"/>
      <c r="AX14" s="638"/>
      <c r="AY14" s="638"/>
      <c r="AZ14" s="638"/>
      <c r="BA14" s="638"/>
      <c r="BB14" s="638"/>
      <c r="BC14" s="638"/>
      <c r="BD14" s="638"/>
      <c r="BE14" s="638"/>
      <c r="BF14" s="639"/>
      <c r="BG14" s="640">
        <v>12127</v>
      </c>
      <c r="BH14" s="641"/>
      <c r="BI14" s="641"/>
      <c r="BJ14" s="641"/>
      <c r="BK14" s="641"/>
      <c r="BL14" s="641"/>
      <c r="BM14" s="641"/>
      <c r="BN14" s="642"/>
      <c r="BO14" s="677">
        <v>1.3</v>
      </c>
      <c r="BP14" s="677"/>
      <c r="BQ14" s="677"/>
      <c r="BR14" s="677"/>
      <c r="BS14" s="646" t="s">
        <v>139</v>
      </c>
      <c r="BT14" s="641"/>
      <c r="BU14" s="641"/>
      <c r="BV14" s="641"/>
      <c r="BW14" s="641"/>
      <c r="BX14" s="641"/>
      <c r="BY14" s="641"/>
      <c r="BZ14" s="641"/>
      <c r="CA14" s="641"/>
      <c r="CB14" s="686"/>
      <c r="CD14" s="687" t="s">
        <v>263</v>
      </c>
      <c r="CE14" s="684"/>
      <c r="CF14" s="684"/>
      <c r="CG14" s="684"/>
      <c r="CH14" s="684"/>
      <c r="CI14" s="684"/>
      <c r="CJ14" s="684"/>
      <c r="CK14" s="684"/>
      <c r="CL14" s="684"/>
      <c r="CM14" s="684"/>
      <c r="CN14" s="684"/>
      <c r="CO14" s="684"/>
      <c r="CP14" s="684"/>
      <c r="CQ14" s="685"/>
      <c r="CR14" s="640">
        <v>83301</v>
      </c>
      <c r="CS14" s="641"/>
      <c r="CT14" s="641"/>
      <c r="CU14" s="641"/>
      <c r="CV14" s="641"/>
      <c r="CW14" s="641"/>
      <c r="CX14" s="641"/>
      <c r="CY14" s="642"/>
      <c r="CZ14" s="677">
        <v>3.6</v>
      </c>
      <c r="DA14" s="677"/>
      <c r="DB14" s="677"/>
      <c r="DC14" s="677"/>
      <c r="DD14" s="646">
        <v>1451</v>
      </c>
      <c r="DE14" s="641"/>
      <c r="DF14" s="641"/>
      <c r="DG14" s="641"/>
      <c r="DH14" s="641"/>
      <c r="DI14" s="641"/>
      <c r="DJ14" s="641"/>
      <c r="DK14" s="641"/>
      <c r="DL14" s="641"/>
      <c r="DM14" s="641"/>
      <c r="DN14" s="641"/>
      <c r="DO14" s="641"/>
      <c r="DP14" s="642"/>
      <c r="DQ14" s="646">
        <v>79283</v>
      </c>
      <c r="DR14" s="641"/>
      <c r="DS14" s="641"/>
      <c r="DT14" s="641"/>
      <c r="DU14" s="641"/>
      <c r="DV14" s="641"/>
      <c r="DW14" s="641"/>
      <c r="DX14" s="641"/>
      <c r="DY14" s="641"/>
      <c r="DZ14" s="641"/>
      <c r="EA14" s="641"/>
      <c r="EB14" s="641"/>
      <c r="EC14" s="686"/>
    </row>
    <row r="15" spans="2:143" ht="11.25" customHeight="1" x14ac:dyDescent="0.15">
      <c r="B15" s="637" t="s">
        <v>264</v>
      </c>
      <c r="C15" s="638"/>
      <c r="D15" s="638"/>
      <c r="E15" s="638"/>
      <c r="F15" s="638"/>
      <c r="G15" s="638"/>
      <c r="H15" s="638"/>
      <c r="I15" s="638"/>
      <c r="J15" s="638"/>
      <c r="K15" s="638"/>
      <c r="L15" s="638"/>
      <c r="M15" s="638"/>
      <c r="N15" s="638"/>
      <c r="O15" s="638"/>
      <c r="P15" s="638"/>
      <c r="Q15" s="639"/>
      <c r="R15" s="640" t="s">
        <v>238</v>
      </c>
      <c r="S15" s="641"/>
      <c r="T15" s="641"/>
      <c r="U15" s="641"/>
      <c r="V15" s="641"/>
      <c r="W15" s="641"/>
      <c r="X15" s="641"/>
      <c r="Y15" s="642"/>
      <c r="Z15" s="677" t="s">
        <v>140</v>
      </c>
      <c r="AA15" s="677"/>
      <c r="AB15" s="677"/>
      <c r="AC15" s="677"/>
      <c r="AD15" s="678" t="s">
        <v>140</v>
      </c>
      <c r="AE15" s="678"/>
      <c r="AF15" s="678"/>
      <c r="AG15" s="678"/>
      <c r="AH15" s="678"/>
      <c r="AI15" s="678"/>
      <c r="AJ15" s="678"/>
      <c r="AK15" s="678"/>
      <c r="AL15" s="643" t="s">
        <v>139</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22959</v>
      </c>
      <c r="BH15" s="641"/>
      <c r="BI15" s="641"/>
      <c r="BJ15" s="641"/>
      <c r="BK15" s="641"/>
      <c r="BL15" s="641"/>
      <c r="BM15" s="641"/>
      <c r="BN15" s="642"/>
      <c r="BO15" s="677">
        <v>2.5</v>
      </c>
      <c r="BP15" s="677"/>
      <c r="BQ15" s="677"/>
      <c r="BR15" s="677"/>
      <c r="BS15" s="646" t="s">
        <v>139</v>
      </c>
      <c r="BT15" s="641"/>
      <c r="BU15" s="641"/>
      <c r="BV15" s="641"/>
      <c r="BW15" s="641"/>
      <c r="BX15" s="641"/>
      <c r="BY15" s="641"/>
      <c r="BZ15" s="641"/>
      <c r="CA15" s="641"/>
      <c r="CB15" s="686"/>
      <c r="CD15" s="687" t="s">
        <v>266</v>
      </c>
      <c r="CE15" s="684"/>
      <c r="CF15" s="684"/>
      <c r="CG15" s="684"/>
      <c r="CH15" s="684"/>
      <c r="CI15" s="684"/>
      <c r="CJ15" s="684"/>
      <c r="CK15" s="684"/>
      <c r="CL15" s="684"/>
      <c r="CM15" s="684"/>
      <c r="CN15" s="684"/>
      <c r="CO15" s="684"/>
      <c r="CP15" s="684"/>
      <c r="CQ15" s="685"/>
      <c r="CR15" s="640">
        <v>197056</v>
      </c>
      <c r="CS15" s="641"/>
      <c r="CT15" s="641"/>
      <c r="CU15" s="641"/>
      <c r="CV15" s="641"/>
      <c r="CW15" s="641"/>
      <c r="CX15" s="641"/>
      <c r="CY15" s="642"/>
      <c r="CZ15" s="677">
        <v>8.5</v>
      </c>
      <c r="DA15" s="677"/>
      <c r="DB15" s="677"/>
      <c r="DC15" s="677"/>
      <c r="DD15" s="646">
        <v>20351</v>
      </c>
      <c r="DE15" s="641"/>
      <c r="DF15" s="641"/>
      <c r="DG15" s="641"/>
      <c r="DH15" s="641"/>
      <c r="DI15" s="641"/>
      <c r="DJ15" s="641"/>
      <c r="DK15" s="641"/>
      <c r="DL15" s="641"/>
      <c r="DM15" s="641"/>
      <c r="DN15" s="641"/>
      <c r="DO15" s="641"/>
      <c r="DP15" s="642"/>
      <c r="DQ15" s="646">
        <v>184974</v>
      </c>
      <c r="DR15" s="641"/>
      <c r="DS15" s="641"/>
      <c r="DT15" s="641"/>
      <c r="DU15" s="641"/>
      <c r="DV15" s="641"/>
      <c r="DW15" s="641"/>
      <c r="DX15" s="641"/>
      <c r="DY15" s="641"/>
      <c r="DZ15" s="641"/>
      <c r="EA15" s="641"/>
      <c r="EB15" s="641"/>
      <c r="EC15" s="686"/>
    </row>
    <row r="16" spans="2:143" ht="11.25" customHeight="1" x14ac:dyDescent="0.15">
      <c r="B16" s="637" t="s">
        <v>267</v>
      </c>
      <c r="C16" s="638"/>
      <c r="D16" s="638"/>
      <c r="E16" s="638"/>
      <c r="F16" s="638"/>
      <c r="G16" s="638"/>
      <c r="H16" s="638"/>
      <c r="I16" s="638"/>
      <c r="J16" s="638"/>
      <c r="K16" s="638"/>
      <c r="L16" s="638"/>
      <c r="M16" s="638"/>
      <c r="N16" s="638"/>
      <c r="O16" s="638"/>
      <c r="P16" s="638"/>
      <c r="Q16" s="639"/>
      <c r="R16" s="640">
        <v>368</v>
      </c>
      <c r="S16" s="641"/>
      <c r="T16" s="641"/>
      <c r="U16" s="641"/>
      <c r="V16" s="641"/>
      <c r="W16" s="641"/>
      <c r="X16" s="641"/>
      <c r="Y16" s="642"/>
      <c r="Z16" s="677">
        <v>0</v>
      </c>
      <c r="AA16" s="677"/>
      <c r="AB16" s="677"/>
      <c r="AC16" s="677"/>
      <c r="AD16" s="678">
        <v>368</v>
      </c>
      <c r="AE16" s="678"/>
      <c r="AF16" s="678"/>
      <c r="AG16" s="678"/>
      <c r="AH16" s="678"/>
      <c r="AI16" s="678"/>
      <c r="AJ16" s="678"/>
      <c r="AK16" s="678"/>
      <c r="AL16" s="643">
        <v>0</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258</v>
      </c>
      <c r="BP16" s="677"/>
      <c r="BQ16" s="677"/>
      <c r="BR16" s="677"/>
      <c r="BS16" s="646" t="s">
        <v>139</v>
      </c>
      <c r="BT16" s="641"/>
      <c r="BU16" s="641"/>
      <c r="BV16" s="641"/>
      <c r="BW16" s="641"/>
      <c r="BX16" s="641"/>
      <c r="BY16" s="641"/>
      <c r="BZ16" s="641"/>
      <c r="CA16" s="641"/>
      <c r="CB16" s="686"/>
      <c r="CD16" s="687" t="s">
        <v>269</v>
      </c>
      <c r="CE16" s="684"/>
      <c r="CF16" s="684"/>
      <c r="CG16" s="684"/>
      <c r="CH16" s="684"/>
      <c r="CI16" s="684"/>
      <c r="CJ16" s="684"/>
      <c r="CK16" s="684"/>
      <c r="CL16" s="684"/>
      <c r="CM16" s="684"/>
      <c r="CN16" s="684"/>
      <c r="CO16" s="684"/>
      <c r="CP16" s="684"/>
      <c r="CQ16" s="685"/>
      <c r="CR16" s="640" t="s">
        <v>139</v>
      </c>
      <c r="CS16" s="641"/>
      <c r="CT16" s="641"/>
      <c r="CU16" s="641"/>
      <c r="CV16" s="641"/>
      <c r="CW16" s="641"/>
      <c r="CX16" s="641"/>
      <c r="CY16" s="642"/>
      <c r="CZ16" s="677" t="s">
        <v>140</v>
      </c>
      <c r="DA16" s="677"/>
      <c r="DB16" s="677"/>
      <c r="DC16" s="677"/>
      <c r="DD16" s="646" t="s">
        <v>258</v>
      </c>
      <c r="DE16" s="641"/>
      <c r="DF16" s="641"/>
      <c r="DG16" s="641"/>
      <c r="DH16" s="641"/>
      <c r="DI16" s="641"/>
      <c r="DJ16" s="641"/>
      <c r="DK16" s="641"/>
      <c r="DL16" s="641"/>
      <c r="DM16" s="641"/>
      <c r="DN16" s="641"/>
      <c r="DO16" s="641"/>
      <c r="DP16" s="642"/>
      <c r="DQ16" s="646" t="s">
        <v>139</v>
      </c>
      <c r="DR16" s="641"/>
      <c r="DS16" s="641"/>
      <c r="DT16" s="641"/>
      <c r="DU16" s="641"/>
      <c r="DV16" s="641"/>
      <c r="DW16" s="641"/>
      <c r="DX16" s="641"/>
      <c r="DY16" s="641"/>
      <c r="DZ16" s="641"/>
      <c r="EA16" s="641"/>
      <c r="EB16" s="641"/>
      <c r="EC16" s="686"/>
    </row>
    <row r="17" spans="2:133" ht="11.25" customHeight="1" x14ac:dyDescent="0.15">
      <c r="B17" s="637" t="s">
        <v>270</v>
      </c>
      <c r="C17" s="638"/>
      <c r="D17" s="638"/>
      <c r="E17" s="638"/>
      <c r="F17" s="638"/>
      <c r="G17" s="638"/>
      <c r="H17" s="638"/>
      <c r="I17" s="638"/>
      <c r="J17" s="638"/>
      <c r="K17" s="638"/>
      <c r="L17" s="638"/>
      <c r="M17" s="638"/>
      <c r="N17" s="638"/>
      <c r="O17" s="638"/>
      <c r="P17" s="638"/>
      <c r="Q17" s="639"/>
      <c r="R17" s="640">
        <v>13852</v>
      </c>
      <c r="S17" s="641"/>
      <c r="T17" s="641"/>
      <c r="U17" s="641"/>
      <c r="V17" s="641"/>
      <c r="W17" s="641"/>
      <c r="X17" s="641"/>
      <c r="Y17" s="642"/>
      <c r="Z17" s="677">
        <v>0.6</v>
      </c>
      <c r="AA17" s="677"/>
      <c r="AB17" s="677"/>
      <c r="AC17" s="677"/>
      <c r="AD17" s="678">
        <v>13852</v>
      </c>
      <c r="AE17" s="678"/>
      <c r="AF17" s="678"/>
      <c r="AG17" s="678"/>
      <c r="AH17" s="678"/>
      <c r="AI17" s="678"/>
      <c r="AJ17" s="678"/>
      <c r="AK17" s="678"/>
      <c r="AL17" s="643">
        <v>1</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139</v>
      </c>
      <c r="BH17" s="641"/>
      <c r="BI17" s="641"/>
      <c r="BJ17" s="641"/>
      <c r="BK17" s="641"/>
      <c r="BL17" s="641"/>
      <c r="BM17" s="641"/>
      <c r="BN17" s="642"/>
      <c r="BO17" s="677" t="s">
        <v>139</v>
      </c>
      <c r="BP17" s="677"/>
      <c r="BQ17" s="677"/>
      <c r="BR17" s="677"/>
      <c r="BS17" s="646" t="s">
        <v>238</v>
      </c>
      <c r="BT17" s="641"/>
      <c r="BU17" s="641"/>
      <c r="BV17" s="641"/>
      <c r="BW17" s="641"/>
      <c r="BX17" s="641"/>
      <c r="BY17" s="641"/>
      <c r="BZ17" s="641"/>
      <c r="CA17" s="641"/>
      <c r="CB17" s="686"/>
      <c r="CD17" s="687" t="s">
        <v>272</v>
      </c>
      <c r="CE17" s="684"/>
      <c r="CF17" s="684"/>
      <c r="CG17" s="684"/>
      <c r="CH17" s="684"/>
      <c r="CI17" s="684"/>
      <c r="CJ17" s="684"/>
      <c r="CK17" s="684"/>
      <c r="CL17" s="684"/>
      <c r="CM17" s="684"/>
      <c r="CN17" s="684"/>
      <c r="CO17" s="684"/>
      <c r="CP17" s="684"/>
      <c r="CQ17" s="685"/>
      <c r="CR17" s="640">
        <v>233632</v>
      </c>
      <c r="CS17" s="641"/>
      <c r="CT17" s="641"/>
      <c r="CU17" s="641"/>
      <c r="CV17" s="641"/>
      <c r="CW17" s="641"/>
      <c r="CX17" s="641"/>
      <c r="CY17" s="642"/>
      <c r="CZ17" s="677">
        <v>10.1</v>
      </c>
      <c r="DA17" s="677"/>
      <c r="DB17" s="677"/>
      <c r="DC17" s="677"/>
      <c r="DD17" s="646" t="s">
        <v>258</v>
      </c>
      <c r="DE17" s="641"/>
      <c r="DF17" s="641"/>
      <c r="DG17" s="641"/>
      <c r="DH17" s="641"/>
      <c r="DI17" s="641"/>
      <c r="DJ17" s="641"/>
      <c r="DK17" s="641"/>
      <c r="DL17" s="641"/>
      <c r="DM17" s="641"/>
      <c r="DN17" s="641"/>
      <c r="DO17" s="641"/>
      <c r="DP17" s="642"/>
      <c r="DQ17" s="646">
        <v>233506</v>
      </c>
      <c r="DR17" s="641"/>
      <c r="DS17" s="641"/>
      <c r="DT17" s="641"/>
      <c r="DU17" s="641"/>
      <c r="DV17" s="641"/>
      <c r="DW17" s="641"/>
      <c r="DX17" s="641"/>
      <c r="DY17" s="641"/>
      <c r="DZ17" s="641"/>
      <c r="EA17" s="641"/>
      <c r="EB17" s="641"/>
      <c r="EC17" s="686"/>
    </row>
    <row r="18" spans="2:133" ht="11.25" customHeight="1" x14ac:dyDescent="0.15">
      <c r="B18" s="637" t="s">
        <v>273</v>
      </c>
      <c r="C18" s="638"/>
      <c r="D18" s="638"/>
      <c r="E18" s="638"/>
      <c r="F18" s="638"/>
      <c r="G18" s="638"/>
      <c r="H18" s="638"/>
      <c r="I18" s="638"/>
      <c r="J18" s="638"/>
      <c r="K18" s="638"/>
      <c r="L18" s="638"/>
      <c r="M18" s="638"/>
      <c r="N18" s="638"/>
      <c r="O18" s="638"/>
      <c r="P18" s="638"/>
      <c r="Q18" s="639"/>
      <c r="R18" s="640">
        <v>2009</v>
      </c>
      <c r="S18" s="641"/>
      <c r="T18" s="641"/>
      <c r="U18" s="641"/>
      <c r="V18" s="641"/>
      <c r="W18" s="641"/>
      <c r="X18" s="641"/>
      <c r="Y18" s="642"/>
      <c r="Z18" s="677">
        <v>0.1</v>
      </c>
      <c r="AA18" s="677"/>
      <c r="AB18" s="677"/>
      <c r="AC18" s="677"/>
      <c r="AD18" s="678">
        <v>2009</v>
      </c>
      <c r="AE18" s="678"/>
      <c r="AF18" s="678"/>
      <c r="AG18" s="678"/>
      <c r="AH18" s="678"/>
      <c r="AI18" s="678"/>
      <c r="AJ18" s="678"/>
      <c r="AK18" s="678"/>
      <c r="AL18" s="643">
        <v>0.1</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238</v>
      </c>
      <c r="BH18" s="641"/>
      <c r="BI18" s="641"/>
      <c r="BJ18" s="641"/>
      <c r="BK18" s="641"/>
      <c r="BL18" s="641"/>
      <c r="BM18" s="641"/>
      <c r="BN18" s="642"/>
      <c r="BO18" s="677" t="s">
        <v>238</v>
      </c>
      <c r="BP18" s="677"/>
      <c r="BQ18" s="677"/>
      <c r="BR18" s="677"/>
      <c r="BS18" s="646" t="s">
        <v>139</v>
      </c>
      <c r="BT18" s="641"/>
      <c r="BU18" s="641"/>
      <c r="BV18" s="641"/>
      <c r="BW18" s="641"/>
      <c r="BX18" s="641"/>
      <c r="BY18" s="641"/>
      <c r="BZ18" s="641"/>
      <c r="CA18" s="641"/>
      <c r="CB18" s="686"/>
      <c r="CD18" s="687" t="s">
        <v>275</v>
      </c>
      <c r="CE18" s="684"/>
      <c r="CF18" s="684"/>
      <c r="CG18" s="684"/>
      <c r="CH18" s="684"/>
      <c r="CI18" s="684"/>
      <c r="CJ18" s="684"/>
      <c r="CK18" s="684"/>
      <c r="CL18" s="684"/>
      <c r="CM18" s="684"/>
      <c r="CN18" s="684"/>
      <c r="CO18" s="684"/>
      <c r="CP18" s="684"/>
      <c r="CQ18" s="685"/>
      <c r="CR18" s="640">
        <v>302</v>
      </c>
      <c r="CS18" s="641"/>
      <c r="CT18" s="641"/>
      <c r="CU18" s="641"/>
      <c r="CV18" s="641"/>
      <c r="CW18" s="641"/>
      <c r="CX18" s="641"/>
      <c r="CY18" s="642"/>
      <c r="CZ18" s="677">
        <v>0</v>
      </c>
      <c r="DA18" s="677"/>
      <c r="DB18" s="677"/>
      <c r="DC18" s="677"/>
      <c r="DD18" s="646">
        <v>131</v>
      </c>
      <c r="DE18" s="641"/>
      <c r="DF18" s="641"/>
      <c r="DG18" s="641"/>
      <c r="DH18" s="641"/>
      <c r="DI18" s="641"/>
      <c r="DJ18" s="641"/>
      <c r="DK18" s="641"/>
      <c r="DL18" s="641"/>
      <c r="DM18" s="641"/>
      <c r="DN18" s="641"/>
      <c r="DO18" s="641"/>
      <c r="DP18" s="642"/>
      <c r="DQ18" s="646">
        <v>302</v>
      </c>
      <c r="DR18" s="641"/>
      <c r="DS18" s="641"/>
      <c r="DT18" s="641"/>
      <c r="DU18" s="641"/>
      <c r="DV18" s="641"/>
      <c r="DW18" s="641"/>
      <c r="DX18" s="641"/>
      <c r="DY18" s="641"/>
      <c r="DZ18" s="641"/>
      <c r="EA18" s="641"/>
      <c r="EB18" s="641"/>
      <c r="EC18" s="686"/>
    </row>
    <row r="19" spans="2:133" ht="11.25" customHeight="1" x14ac:dyDescent="0.15">
      <c r="B19" s="637" t="s">
        <v>276</v>
      </c>
      <c r="C19" s="638"/>
      <c r="D19" s="638"/>
      <c r="E19" s="638"/>
      <c r="F19" s="638"/>
      <c r="G19" s="638"/>
      <c r="H19" s="638"/>
      <c r="I19" s="638"/>
      <c r="J19" s="638"/>
      <c r="K19" s="638"/>
      <c r="L19" s="638"/>
      <c r="M19" s="638"/>
      <c r="N19" s="638"/>
      <c r="O19" s="638"/>
      <c r="P19" s="638"/>
      <c r="Q19" s="639"/>
      <c r="R19" s="640">
        <v>213</v>
      </c>
      <c r="S19" s="641"/>
      <c r="T19" s="641"/>
      <c r="U19" s="641"/>
      <c r="V19" s="641"/>
      <c r="W19" s="641"/>
      <c r="X19" s="641"/>
      <c r="Y19" s="642"/>
      <c r="Z19" s="677">
        <v>0</v>
      </c>
      <c r="AA19" s="677"/>
      <c r="AB19" s="677"/>
      <c r="AC19" s="677"/>
      <c r="AD19" s="678">
        <v>213</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836</v>
      </c>
      <c r="BH19" s="641"/>
      <c r="BI19" s="641"/>
      <c r="BJ19" s="641"/>
      <c r="BK19" s="641"/>
      <c r="BL19" s="641"/>
      <c r="BM19" s="641"/>
      <c r="BN19" s="642"/>
      <c r="BO19" s="677">
        <v>0.1</v>
      </c>
      <c r="BP19" s="677"/>
      <c r="BQ19" s="677"/>
      <c r="BR19" s="677"/>
      <c r="BS19" s="646" t="s">
        <v>139</v>
      </c>
      <c r="BT19" s="641"/>
      <c r="BU19" s="641"/>
      <c r="BV19" s="641"/>
      <c r="BW19" s="641"/>
      <c r="BX19" s="641"/>
      <c r="BY19" s="641"/>
      <c r="BZ19" s="641"/>
      <c r="CA19" s="641"/>
      <c r="CB19" s="686"/>
      <c r="CD19" s="687" t="s">
        <v>278</v>
      </c>
      <c r="CE19" s="684"/>
      <c r="CF19" s="684"/>
      <c r="CG19" s="684"/>
      <c r="CH19" s="684"/>
      <c r="CI19" s="684"/>
      <c r="CJ19" s="684"/>
      <c r="CK19" s="684"/>
      <c r="CL19" s="684"/>
      <c r="CM19" s="684"/>
      <c r="CN19" s="684"/>
      <c r="CO19" s="684"/>
      <c r="CP19" s="684"/>
      <c r="CQ19" s="685"/>
      <c r="CR19" s="640" t="s">
        <v>238</v>
      </c>
      <c r="CS19" s="641"/>
      <c r="CT19" s="641"/>
      <c r="CU19" s="641"/>
      <c r="CV19" s="641"/>
      <c r="CW19" s="641"/>
      <c r="CX19" s="641"/>
      <c r="CY19" s="642"/>
      <c r="CZ19" s="677" t="s">
        <v>139</v>
      </c>
      <c r="DA19" s="677"/>
      <c r="DB19" s="677"/>
      <c r="DC19" s="677"/>
      <c r="DD19" s="646" t="s">
        <v>139</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6"/>
    </row>
    <row r="20" spans="2:133" ht="11.25" customHeight="1" x14ac:dyDescent="0.15">
      <c r="B20" s="637" t="s">
        <v>279</v>
      </c>
      <c r="C20" s="638"/>
      <c r="D20" s="638"/>
      <c r="E20" s="638"/>
      <c r="F20" s="638"/>
      <c r="G20" s="638"/>
      <c r="H20" s="638"/>
      <c r="I20" s="638"/>
      <c r="J20" s="638"/>
      <c r="K20" s="638"/>
      <c r="L20" s="638"/>
      <c r="M20" s="638"/>
      <c r="N20" s="638"/>
      <c r="O20" s="638"/>
      <c r="P20" s="638"/>
      <c r="Q20" s="639"/>
      <c r="R20" s="640">
        <v>85</v>
      </c>
      <c r="S20" s="641"/>
      <c r="T20" s="641"/>
      <c r="U20" s="641"/>
      <c r="V20" s="641"/>
      <c r="W20" s="641"/>
      <c r="X20" s="641"/>
      <c r="Y20" s="642"/>
      <c r="Z20" s="677">
        <v>0</v>
      </c>
      <c r="AA20" s="677"/>
      <c r="AB20" s="677"/>
      <c r="AC20" s="677"/>
      <c r="AD20" s="678">
        <v>85</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836</v>
      </c>
      <c r="BH20" s="641"/>
      <c r="BI20" s="641"/>
      <c r="BJ20" s="641"/>
      <c r="BK20" s="641"/>
      <c r="BL20" s="641"/>
      <c r="BM20" s="641"/>
      <c r="BN20" s="642"/>
      <c r="BO20" s="677">
        <v>0.1</v>
      </c>
      <c r="BP20" s="677"/>
      <c r="BQ20" s="677"/>
      <c r="BR20" s="677"/>
      <c r="BS20" s="646" t="s">
        <v>139</v>
      </c>
      <c r="BT20" s="641"/>
      <c r="BU20" s="641"/>
      <c r="BV20" s="641"/>
      <c r="BW20" s="641"/>
      <c r="BX20" s="641"/>
      <c r="BY20" s="641"/>
      <c r="BZ20" s="641"/>
      <c r="CA20" s="641"/>
      <c r="CB20" s="686"/>
      <c r="CD20" s="687" t="s">
        <v>281</v>
      </c>
      <c r="CE20" s="684"/>
      <c r="CF20" s="684"/>
      <c r="CG20" s="684"/>
      <c r="CH20" s="684"/>
      <c r="CI20" s="684"/>
      <c r="CJ20" s="684"/>
      <c r="CK20" s="684"/>
      <c r="CL20" s="684"/>
      <c r="CM20" s="684"/>
      <c r="CN20" s="684"/>
      <c r="CO20" s="684"/>
      <c r="CP20" s="684"/>
      <c r="CQ20" s="685"/>
      <c r="CR20" s="640">
        <v>2315002</v>
      </c>
      <c r="CS20" s="641"/>
      <c r="CT20" s="641"/>
      <c r="CU20" s="641"/>
      <c r="CV20" s="641"/>
      <c r="CW20" s="641"/>
      <c r="CX20" s="641"/>
      <c r="CY20" s="642"/>
      <c r="CZ20" s="677">
        <v>100</v>
      </c>
      <c r="DA20" s="677"/>
      <c r="DB20" s="677"/>
      <c r="DC20" s="677"/>
      <c r="DD20" s="646">
        <v>43521</v>
      </c>
      <c r="DE20" s="641"/>
      <c r="DF20" s="641"/>
      <c r="DG20" s="641"/>
      <c r="DH20" s="641"/>
      <c r="DI20" s="641"/>
      <c r="DJ20" s="641"/>
      <c r="DK20" s="641"/>
      <c r="DL20" s="641"/>
      <c r="DM20" s="641"/>
      <c r="DN20" s="641"/>
      <c r="DO20" s="641"/>
      <c r="DP20" s="642"/>
      <c r="DQ20" s="646">
        <v>1667796</v>
      </c>
      <c r="DR20" s="641"/>
      <c r="DS20" s="641"/>
      <c r="DT20" s="641"/>
      <c r="DU20" s="641"/>
      <c r="DV20" s="641"/>
      <c r="DW20" s="641"/>
      <c r="DX20" s="641"/>
      <c r="DY20" s="641"/>
      <c r="DZ20" s="641"/>
      <c r="EA20" s="641"/>
      <c r="EB20" s="641"/>
      <c r="EC20" s="686"/>
    </row>
    <row r="21" spans="2:133" ht="11.25" customHeight="1" x14ac:dyDescent="0.15">
      <c r="B21" s="637" t="s">
        <v>282</v>
      </c>
      <c r="C21" s="638"/>
      <c r="D21" s="638"/>
      <c r="E21" s="638"/>
      <c r="F21" s="638"/>
      <c r="G21" s="638"/>
      <c r="H21" s="638"/>
      <c r="I21" s="638"/>
      <c r="J21" s="638"/>
      <c r="K21" s="638"/>
      <c r="L21" s="638"/>
      <c r="M21" s="638"/>
      <c r="N21" s="638"/>
      <c r="O21" s="638"/>
      <c r="P21" s="638"/>
      <c r="Q21" s="639"/>
      <c r="R21" s="640">
        <v>11545</v>
      </c>
      <c r="S21" s="641"/>
      <c r="T21" s="641"/>
      <c r="U21" s="641"/>
      <c r="V21" s="641"/>
      <c r="W21" s="641"/>
      <c r="X21" s="641"/>
      <c r="Y21" s="642"/>
      <c r="Z21" s="677">
        <v>0.5</v>
      </c>
      <c r="AA21" s="677"/>
      <c r="AB21" s="677"/>
      <c r="AC21" s="677"/>
      <c r="AD21" s="678">
        <v>11545</v>
      </c>
      <c r="AE21" s="678"/>
      <c r="AF21" s="678"/>
      <c r="AG21" s="678"/>
      <c r="AH21" s="678"/>
      <c r="AI21" s="678"/>
      <c r="AJ21" s="678"/>
      <c r="AK21" s="678"/>
      <c r="AL21" s="643">
        <v>0.8</v>
      </c>
      <c r="AM21" s="644"/>
      <c r="AN21" s="644"/>
      <c r="AO21" s="679"/>
      <c r="AP21" s="735" t="s">
        <v>283</v>
      </c>
      <c r="AQ21" s="742"/>
      <c r="AR21" s="742"/>
      <c r="AS21" s="742"/>
      <c r="AT21" s="742"/>
      <c r="AU21" s="742"/>
      <c r="AV21" s="742"/>
      <c r="AW21" s="742"/>
      <c r="AX21" s="742"/>
      <c r="AY21" s="742"/>
      <c r="AZ21" s="742"/>
      <c r="BA21" s="742"/>
      <c r="BB21" s="742"/>
      <c r="BC21" s="742"/>
      <c r="BD21" s="742"/>
      <c r="BE21" s="742"/>
      <c r="BF21" s="737"/>
      <c r="BG21" s="640">
        <v>836</v>
      </c>
      <c r="BH21" s="641"/>
      <c r="BI21" s="641"/>
      <c r="BJ21" s="641"/>
      <c r="BK21" s="641"/>
      <c r="BL21" s="641"/>
      <c r="BM21" s="641"/>
      <c r="BN21" s="642"/>
      <c r="BO21" s="677">
        <v>0.1</v>
      </c>
      <c r="BP21" s="677"/>
      <c r="BQ21" s="677"/>
      <c r="BR21" s="677"/>
      <c r="BS21" s="646" t="s">
        <v>140</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284</v>
      </c>
      <c r="C22" s="638"/>
      <c r="D22" s="638"/>
      <c r="E22" s="638"/>
      <c r="F22" s="638"/>
      <c r="G22" s="638"/>
      <c r="H22" s="638"/>
      <c r="I22" s="638"/>
      <c r="J22" s="638"/>
      <c r="K22" s="638"/>
      <c r="L22" s="638"/>
      <c r="M22" s="638"/>
      <c r="N22" s="638"/>
      <c r="O22" s="638"/>
      <c r="P22" s="638"/>
      <c r="Q22" s="639"/>
      <c r="R22" s="640">
        <v>473377</v>
      </c>
      <c r="S22" s="641"/>
      <c r="T22" s="641"/>
      <c r="U22" s="641"/>
      <c r="V22" s="641"/>
      <c r="W22" s="641"/>
      <c r="X22" s="641"/>
      <c r="Y22" s="642"/>
      <c r="Z22" s="677">
        <v>19.100000000000001</v>
      </c>
      <c r="AA22" s="677"/>
      <c r="AB22" s="677"/>
      <c r="AC22" s="677"/>
      <c r="AD22" s="678">
        <v>430449</v>
      </c>
      <c r="AE22" s="678"/>
      <c r="AF22" s="678"/>
      <c r="AG22" s="678"/>
      <c r="AH22" s="678"/>
      <c r="AI22" s="678"/>
      <c r="AJ22" s="678"/>
      <c r="AK22" s="678"/>
      <c r="AL22" s="643">
        <v>29.7</v>
      </c>
      <c r="AM22" s="644"/>
      <c r="AN22" s="644"/>
      <c r="AO22" s="679"/>
      <c r="AP22" s="735" t="s">
        <v>285</v>
      </c>
      <c r="AQ22" s="742"/>
      <c r="AR22" s="742"/>
      <c r="AS22" s="742"/>
      <c r="AT22" s="742"/>
      <c r="AU22" s="742"/>
      <c r="AV22" s="742"/>
      <c r="AW22" s="742"/>
      <c r="AX22" s="742"/>
      <c r="AY22" s="742"/>
      <c r="AZ22" s="742"/>
      <c r="BA22" s="742"/>
      <c r="BB22" s="742"/>
      <c r="BC22" s="742"/>
      <c r="BD22" s="742"/>
      <c r="BE22" s="742"/>
      <c r="BF22" s="737"/>
      <c r="BG22" s="640" t="s">
        <v>139</v>
      </c>
      <c r="BH22" s="641"/>
      <c r="BI22" s="641"/>
      <c r="BJ22" s="641"/>
      <c r="BK22" s="641"/>
      <c r="BL22" s="641"/>
      <c r="BM22" s="641"/>
      <c r="BN22" s="642"/>
      <c r="BO22" s="677" t="s">
        <v>139</v>
      </c>
      <c r="BP22" s="677"/>
      <c r="BQ22" s="677"/>
      <c r="BR22" s="677"/>
      <c r="BS22" s="646" t="s">
        <v>238</v>
      </c>
      <c r="BT22" s="641"/>
      <c r="BU22" s="641"/>
      <c r="BV22" s="641"/>
      <c r="BW22" s="641"/>
      <c r="BX22" s="641"/>
      <c r="BY22" s="641"/>
      <c r="BZ22" s="641"/>
      <c r="CA22" s="641"/>
      <c r="CB22" s="686"/>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287</v>
      </c>
      <c r="C23" s="638"/>
      <c r="D23" s="638"/>
      <c r="E23" s="638"/>
      <c r="F23" s="638"/>
      <c r="G23" s="638"/>
      <c r="H23" s="638"/>
      <c r="I23" s="638"/>
      <c r="J23" s="638"/>
      <c r="K23" s="638"/>
      <c r="L23" s="638"/>
      <c r="M23" s="638"/>
      <c r="N23" s="638"/>
      <c r="O23" s="638"/>
      <c r="P23" s="638"/>
      <c r="Q23" s="639"/>
      <c r="R23" s="640">
        <v>430449</v>
      </c>
      <c r="S23" s="641"/>
      <c r="T23" s="641"/>
      <c r="U23" s="641"/>
      <c r="V23" s="641"/>
      <c r="W23" s="641"/>
      <c r="X23" s="641"/>
      <c r="Y23" s="642"/>
      <c r="Z23" s="677">
        <v>17.399999999999999</v>
      </c>
      <c r="AA23" s="677"/>
      <c r="AB23" s="677"/>
      <c r="AC23" s="677"/>
      <c r="AD23" s="678">
        <v>430449</v>
      </c>
      <c r="AE23" s="678"/>
      <c r="AF23" s="678"/>
      <c r="AG23" s="678"/>
      <c r="AH23" s="678"/>
      <c r="AI23" s="678"/>
      <c r="AJ23" s="678"/>
      <c r="AK23" s="678"/>
      <c r="AL23" s="643">
        <v>29.7</v>
      </c>
      <c r="AM23" s="644"/>
      <c r="AN23" s="644"/>
      <c r="AO23" s="679"/>
      <c r="AP23" s="735" t="s">
        <v>288</v>
      </c>
      <c r="AQ23" s="742"/>
      <c r="AR23" s="742"/>
      <c r="AS23" s="742"/>
      <c r="AT23" s="742"/>
      <c r="AU23" s="742"/>
      <c r="AV23" s="742"/>
      <c r="AW23" s="742"/>
      <c r="AX23" s="742"/>
      <c r="AY23" s="742"/>
      <c r="AZ23" s="742"/>
      <c r="BA23" s="742"/>
      <c r="BB23" s="742"/>
      <c r="BC23" s="742"/>
      <c r="BD23" s="742"/>
      <c r="BE23" s="742"/>
      <c r="BF23" s="737"/>
      <c r="BG23" s="640" t="s">
        <v>238</v>
      </c>
      <c r="BH23" s="641"/>
      <c r="BI23" s="641"/>
      <c r="BJ23" s="641"/>
      <c r="BK23" s="641"/>
      <c r="BL23" s="641"/>
      <c r="BM23" s="641"/>
      <c r="BN23" s="642"/>
      <c r="BO23" s="677" t="s">
        <v>139</v>
      </c>
      <c r="BP23" s="677"/>
      <c r="BQ23" s="677"/>
      <c r="BR23" s="677"/>
      <c r="BS23" s="646" t="s">
        <v>139</v>
      </c>
      <c r="BT23" s="641"/>
      <c r="BU23" s="641"/>
      <c r="BV23" s="641"/>
      <c r="BW23" s="641"/>
      <c r="BX23" s="641"/>
      <c r="BY23" s="641"/>
      <c r="BZ23" s="641"/>
      <c r="CA23" s="641"/>
      <c r="CB23" s="686"/>
      <c r="CD23" s="744" t="s">
        <v>226</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15">
      <c r="B24" s="637" t="s">
        <v>294</v>
      </c>
      <c r="C24" s="638"/>
      <c r="D24" s="638"/>
      <c r="E24" s="638"/>
      <c r="F24" s="638"/>
      <c r="G24" s="638"/>
      <c r="H24" s="638"/>
      <c r="I24" s="638"/>
      <c r="J24" s="638"/>
      <c r="K24" s="638"/>
      <c r="L24" s="638"/>
      <c r="M24" s="638"/>
      <c r="N24" s="638"/>
      <c r="O24" s="638"/>
      <c r="P24" s="638"/>
      <c r="Q24" s="639"/>
      <c r="R24" s="640">
        <v>42928</v>
      </c>
      <c r="S24" s="641"/>
      <c r="T24" s="641"/>
      <c r="U24" s="641"/>
      <c r="V24" s="641"/>
      <c r="W24" s="641"/>
      <c r="X24" s="641"/>
      <c r="Y24" s="642"/>
      <c r="Z24" s="677">
        <v>1.7</v>
      </c>
      <c r="AA24" s="677"/>
      <c r="AB24" s="677"/>
      <c r="AC24" s="677"/>
      <c r="AD24" s="678" t="s">
        <v>140</v>
      </c>
      <c r="AE24" s="678"/>
      <c r="AF24" s="678"/>
      <c r="AG24" s="678"/>
      <c r="AH24" s="678"/>
      <c r="AI24" s="678"/>
      <c r="AJ24" s="678"/>
      <c r="AK24" s="678"/>
      <c r="AL24" s="643" t="s">
        <v>139</v>
      </c>
      <c r="AM24" s="644"/>
      <c r="AN24" s="644"/>
      <c r="AO24" s="679"/>
      <c r="AP24" s="735" t="s">
        <v>295</v>
      </c>
      <c r="AQ24" s="742"/>
      <c r="AR24" s="742"/>
      <c r="AS24" s="742"/>
      <c r="AT24" s="742"/>
      <c r="AU24" s="742"/>
      <c r="AV24" s="742"/>
      <c r="AW24" s="742"/>
      <c r="AX24" s="742"/>
      <c r="AY24" s="742"/>
      <c r="AZ24" s="742"/>
      <c r="BA24" s="742"/>
      <c r="BB24" s="742"/>
      <c r="BC24" s="742"/>
      <c r="BD24" s="742"/>
      <c r="BE24" s="742"/>
      <c r="BF24" s="737"/>
      <c r="BG24" s="640" t="s">
        <v>139</v>
      </c>
      <c r="BH24" s="641"/>
      <c r="BI24" s="641"/>
      <c r="BJ24" s="641"/>
      <c r="BK24" s="641"/>
      <c r="BL24" s="641"/>
      <c r="BM24" s="641"/>
      <c r="BN24" s="642"/>
      <c r="BO24" s="677" t="s">
        <v>139</v>
      </c>
      <c r="BP24" s="677"/>
      <c r="BQ24" s="677"/>
      <c r="BR24" s="677"/>
      <c r="BS24" s="646" t="s">
        <v>258</v>
      </c>
      <c r="BT24" s="641"/>
      <c r="BU24" s="641"/>
      <c r="BV24" s="641"/>
      <c r="BW24" s="641"/>
      <c r="BX24" s="641"/>
      <c r="BY24" s="641"/>
      <c r="BZ24" s="641"/>
      <c r="CA24" s="641"/>
      <c r="CB24" s="686"/>
      <c r="CD24" s="698" t="s">
        <v>296</v>
      </c>
      <c r="CE24" s="699"/>
      <c r="CF24" s="699"/>
      <c r="CG24" s="699"/>
      <c r="CH24" s="699"/>
      <c r="CI24" s="699"/>
      <c r="CJ24" s="699"/>
      <c r="CK24" s="699"/>
      <c r="CL24" s="699"/>
      <c r="CM24" s="699"/>
      <c r="CN24" s="699"/>
      <c r="CO24" s="699"/>
      <c r="CP24" s="699"/>
      <c r="CQ24" s="700"/>
      <c r="CR24" s="695">
        <v>1037125</v>
      </c>
      <c r="CS24" s="696"/>
      <c r="CT24" s="696"/>
      <c r="CU24" s="696"/>
      <c r="CV24" s="696"/>
      <c r="CW24" s="696"/>
      <c r="CX24" s="696"/>
      <c r="CY24" s="739"/>
      <c r="CZ24" s="740">
        <v>44.8</v>
      </c>
      <c r="DA24" s="715"/>
      <c r="DB24" s="715"/>
      <c r="DC24" s="743"/>
      <c r="DD24" s="738">
        <v>753913</v>
      </c>
      <c r="DE24" s="696"/>
      <c r="DF24" s="696"/>
      <c r="DG24" s="696"/>
      <c r="DH24" s="696"/>
      <c r="DI24" s="696"/>
      <c r="DJ24" s="696"/>
      <c r="DK24" s="739"/>
      <c r="DL24" s="738">
        <v>725455</v>
      </c>
      <c r="DM24" s="696"/>
      <c r="DN24" s="696"/>
      <c r="DO24" s="696"/>
      <c r="DP24" s="696"/>
      <c r="DQ24" s="696"/>
      <c r="DR24" s="696"/>
      <c r="DS24" s="696"/>
      <c r="DT24" s="696"/>
      <c r="DU24" s="696"/>
      <c r="DV24" s="739"/>
      <c r="DW24" s="740">
        <v>46.9</v>
      </c>
      <c r="DX24" s="715"/>
      <c r="DY24" s="715"/>
      <c r="DZ24" s="715"/>
      <c r="EA24" s="715"/>
      <c r="EB24" s="715"/>
      <c r="EC24" s="741"/>
    </row>
    <row r="25" spans="2:133" ht="11.25" customHeight="1" x14ac:dyDescent="0.15">
      <c r="B25" s="637" t="s">
        <v>297</v>
      </c>
      <c r="C25" s="638"/>
      <c r="D25" s="638"/>
      <c r="E25" s="638"/>
      <c r="F25" s="638"/>
      <c r="G25" s="638"/>
      <c r="H25" s="638"/>
      <c r="I25" s="638"/>
      <c r="J25" s="638"/>
      <c r="K25" s="638"/>
      <c r="L25" s="638"/>
      <c r="M25" s="638"/>
      <c r="N25" s="638"/>
      <c r="O25" s="638"/>
      <c r="P25" s="638"/>
      <c r="Q25" s="639"/>
      <c r="R25" s="640" t="s">
        <v>139</v>
      </c>
      <c r="S25" s="641"/>
      <c r="T25" s="641"/>
      <c r="U25" s="641"/>
      <c r="V25" s="641"/>
      <c r="W25" s="641"/>
      <c r="X25" s="641"/>
      <c r="Y25" s="642"/>
      <c r="Z25" s="677" t="s">
        <v>139</v>
      </c>
      <c r="AA25" s="677"/>
      <c r="AB25" s="677"/>
      <c r="AC25" s="677"/>
      <c r="AD25" s="678" t="s">
        <v>139</v>
      </c>
      <c r="AE25" s="678"/>
      <c r="AF25" s="678"/>
      <c r="AG25" s="678"/>
      <c r="AH25" s="678"/>
      <c r="AI25" s="678"/>
      <c r="AJ25" s="678"/>
      <c r="AK25" s="678"/>
      <c r="AL25" s="643" t="s">
        <v>140</v>
      </c>
      <c r="AM25" s="644"/>
      <c r="AN25" s="644"/>
      <c r="AO25" s="679"/>
      <c r="AP25" s="735" t="s">
        <v>298</v>
      </c>
      <c r="AQ25" s="742"/>
      <c r="AR25" s="742"/>
      <c r="AS25" s="742"/>
      <c r="AT25" s="742"/>
      <c r="AU25" s="742"/>
      <c r="AV25" s="742"/>
      <c r="AW25" s="742"/>
      <c r="AX25" s="742"/>
      <c r="AY25" s="742"/>
      <c r="AZ25" s="742"/>
      <c r="BA25" s="742"/>
      <c r="BB25" s="742"/>
      <c r="BC25" s="742"/>
      <c r="BD25" s="742"/>
      <c r="BE25" s="742"/>
      <c r="BF25" s="737"/>
      <c r="BG25" s="640" t="s">
        <v>139</v>
      </c>
      <c r="BH25" s="641"/>
      <c r="BI25" s="641"/>
      <c r="BJ25" s="641"/>
      <c r="BK25" s="641"/>
      <c r="BL25" s="641"/>
      <c r="BM25" s="641"/>
      <c r="BN25" s="642"/>
      <c r="BO25" s="677" t="s">
        <v>139</v>
      </c>
      <c r="BP25" s="677"/>
      <c r="BQ25" s="677"/>
      <c r="BR25" s="677"/>
      <c r="BS25" s="646" t="s">
        <v>238</v>
      </c>
      <c r="BT25" s="641"/>
      <c r="BU25" s="641"/>
      <c r="BV25" s="641"/>
      <c r="BW25" s="641"/>
      <c r="BX25" s="641"/>
      <c r="BY25" s="641"/>
      <c r="BZ25" s="641"/>
      <c r="CA25" s="641"/>
      <c r="CB25" s="686"/>
      <c r="CD25" s="687" t="s">
        <v>299</v>
      </c>
      <c r="CE25" s="684"/>
      <c r="CF25" s="684"/>
      <c r="CG25" s="684"/>
      <c r="CH25" s="684"/>
      <c r="CI25" s="684"/>
      <c r="CJ25" s="684"/>
      <c r="CK25" s="684"/>
      <c r="CL25" s="684"/>
      <c r="CM25" s="684"/>
      <c r="CN25" s="684"/>
      <c r="CO25" s="684"/>
      <c r="CP25" s="684"/>
      <c r="CQ25" s="685"/>
      <c r="CR25" s="640">
        <v>461813</v>
      </c>
      <c r="CS25" s="659"/>
      <c r="CT25" s="659"/>
      <c r="CU25" s="659"/>
      <c r="CV25" s="659"/>
      <c r="CW25" s="659"/>
      <c r="CX25" s="659"/>
      <c r="CY25" s="660"/>
      <c r="CZ25" s="643">
        <v>19.899999999999999</v>
      </c>
      <c r="DA25" s="661"/>
      <c r="DB25" s="661"/>
      <c r="DC25" s="662"/>
      <c r="DD25" s="646">
        <v>420692</v>
      </c>
      <c r="DE25" s="659"/>
      <c r="DF25" s="659"/>
      <c r="DG25" s="659"/>
      <c r="DH25" s="659"/>
      <c r="DI25" s="659"/>
      <c r="DJ25" s="659"/>
      <c r="DK25" s="660"/>
      <c r="DL25" s="646">
        <v>393904</v>
      </c>
      <c r="DM25" s="659"/>
      <c r="DN25" s="659"/>
      <c r="DO25" s="659"/>
      <c r="DP25" s="659"/>
      <c r="DQ25" s="659"/>
      <c r="DR25" s="659"/>
      <c r="DS25" s="659"/>
      <c r="DT25" s="659"/>
      <c r="DU25" s="659"/>
      <c r="DV25" s="660"/>
      <c r="DW25" s="643">
        <v>25.5</v>
      </c>
      <c r="DX25" s="661"/>
      <c r="DY25" s="661"/>
      <c r="DZ25" s="661"/>
      <c r="EA25" s="661"/>
      <c r="EB25" s="661"/>
      <c r="EC25" s="676"/>
    </row>
    <row r="26" spans="2:133" ht="11.25" customHeight="1" x14ac:dyDescent="0.15">
      <c r="B26" s="637" t="s">
        <v>300</v>
      </c>
      <c r="C26" s="638"/>
      <c r="D26" s="638"/>
      <c r="E26" s="638"/>
      <c r="F26" s="638"/>
      <c r="G26" s="638"/>
      <c r="H26" s="638"/>
      <c r="I26" s="638"/>
      <c r="J26" s="638"/>
      <c r="K26" s="638"/>
      <c r="L26" s="638"/>
      <c r="M26" s="638"/>
      <c r="N26" s="638"/>
      <c r="O26" s="638"/>
      <c r="P26" s="638"/>
      <c r="Q26" s="639"/>
      <c r="R26" s="640">
        <v>1484056</v>
      </c>
      <c r="S26" s="641"/>
      <c r="T26" s="641"/>
      <c r="U26" s="641"/>
      <c r="V26" s="641"/>
      <c r="W26" s="641"/>
      <c r="X26" s="641"/>
      <c r="Y26" s="642"/>
      <c r="Z26" s="677">
        <v>59.8</v>
      </c>
      <c r="AA26" s="677"/>
      <c r="AB26" s="677"/>
      <c r="AC26" s="677"/>
      <c r="AD26" s="678">
        <v>1441128</v>
      </c>
      <c r="AE26" s="678"/>
      <c r="AF26" s="678"/>
      <c r="AG26" s="678"/>
      <c r="AH26" s="678"/>
      <c r="AI26" s="678"/>
      <c r="AJ26" s="678"/>
      <c r="AK26" s="678"/>
      <c r="AL26" s="643">
        <v>99.5</v>
      </c>
      <c r="AM26" s="644"/>
      <c r="AN26" s="644"/>
      <c r="AO26" s="679"/>
      <c r="AP26" s="735" t="s">
        <v>301</v>
      </c>
      <c r="AQ26" s="736"/>
      <c r="AR26" s="736"/>
      <c r="AS26" s="736"/>
      <c r="AT26" s="736"/>
      <c r="AU26" s="736"/>
      <c r="AV26" s="736"/>
      <c r="AW26" s="736"/>
      <c r="AX26" s="736"/>
      <c r="AY26" s="736"/>
      <c r="AZ26" s="736"/>
      <c r="BA26" s="736"/>
      <c r="BB26" s="736"/>
      <c r="BC26" s="736"/>
      <c r="BD26" s="736"/>
      <c r="BE26" s="736"/>
      <c r="BF26" s="737"/>
      <c r="BG26" s="640" t="s">
        <v>139</v>
      </c>
      <c r="BH26" s="641"/>
      <c r="BI26" s="641"/>
      <c r="BJ26" s="641"/>
      <c r="BK26" s="641"/>
      <c r="BL26" s="641"/>
      <c r="BM26" s="641"/>
      <c r="BN26" s="642"/>
      <c r="BO26" s="677" t="s">
        <v>139</v>
      </c>
      <c r="BP26" s="677"/>
      <c r="BQ26" s="677"/>
      <c r="BR26" s="677"/>
      <c r="BS26" s="646" t="s">
        <v>139</v>
      </c>
      <c r="BT26" s="641"/>
      <c r="BU26" s="641"/>
      <c r="BV26" s="641"/>
      <c r="BW26" s="641"/>
      <c r="BX26" s="641"/>
      <c r="BY26" s="641"/>
      <c r="BZ26" s="641"/>
      <c r="CA26" s="641"/>
      <c r="CB26" s="686"/>
      <c r="CD26" s="687" t="s">
        <v>302</v>
      </c>
      <c r="CE26" s="684"/>
      <c r="CF26" s="684"/>
      <c r="CG26" s="684"/>
      <c r="CH26" s="684"/>
      <c r="CI26" s="684"/>
      <c r="CJ26" s="684"/>
      <c r="CK26" s="684"/>
      <c r="CL26" s="684"/>
      <c r="CM26" s="684"/>
      <c r="CN26" s="684"/>
      <c r="CO26" s="684"/>
      <c r="CP26" s="684"/>
      <c r="CQ26" s="685"/>
      <c r="CR26" s="640">
        <v>229545</v>
      </c>
      <c r="CS26" s="641"/>
      <c r="CT26" s="641"/>
      <c r="CU26" s="641"/>
      <c r="CV26" s="641"/>
      <c r="CW26" s="641"/>
      <c r="CX26" s="641"/>
      <c r="CY26" s="642"/>
      <c r="CZ26" s="643">
        <v>9.9</v>
      </c>
      <c r="DA26" s="661"/>
      <c r="DB26" s="661"/>
      <c r="DC26" s="662"/>
      <c r="DD26" s="646">
        <v>208276</v>
      </c>
      <c r="DE26" s="641"/>
      <c r="DF26" s="641"/>
      <c r="DG26" s="641"/>
      <c r="DH26" s="641"/>
      <c r="DI26" s="641"/>
      <c r="DJ26" s="641"/>
      <c r="DK26" s="642"/>
      <c r="DL26" s="646" t="s">
        <v>139</v>
      </c>
      <c r="DM26" s="641"/>
      <c r="DN26" s="641"/>
      <c r="DO26" s="641"/>
      <c r="DP26" s="641"/>
      <c r="DQ26" s="641"/>
      <c r="DR26" s="641"/>
      <c r="DS26" s="641"/>
      <c r="DT26" s="641"/>
      <c r="DU26" s="641"/>
      <c r="DV26" s="642"/>
      <c r="DW26" s="643" t="s">
        <v>139</v>
      </c>
      <c r="DX26" s="661"/>
      <c r="DY26" s="661"/>
      <c r="DZ26" s="661"/>
      <c r="EA26" s="661"/>
      <c r="EB26" s="661"/>
      <c r="EC26" s="676"/>
    </row>
    <row r="27" spans="2:133" ht="11.25" customHeight="1" x14ac:dyDescent="0.15">
      <c r="B27" s="637" t="s">
        <v>303</v>
      </c>
      <c r="C27" s="638"/>
      <c r="D27" s="638"/>
      <c r="E27" s="638"/>
      <c r="F27" s="638"/>
      <c r="G27" s="638"/>
      <c r="H27" s="638"/>
      <c r="I27" s="638"/>
      <c r="J27" s="638"/>
      <c r="K27" s="638"/>
      <c r="L27" s="638"/>
      <c r="M27" s="638"/>
      <c r="N27" s="638"/>
      <c r="O27" s="638"/>
      <c r="P27" s="638"/>
      <c r="Q27" s="639"/>
      <c r="R27" s="640" t="s">
        <v>258</v>
      </c>
      <c r="S27" s="641"/>
      <c r="T27" s="641"/>
      <c r="U27" s="641"/>
      <c r="V27" s="641"/>
      <c r="W27" s="641"/>
      <c r="X27" s="641"/>
      <c r="Y27" s="642"/>
      <c r="Z27" s="677" t="s">
        <v>238</v>
      </c>
      <c r="AA27" s="677"/>
      <c r="AB27" s="677"/>
      <c r="AC27" s="677"/>
      <c r="AD27" s="678" t="s">
        <v>140</v>
      </c>
      <c r="AE27" s="678"/>
      <c r="AF27" s="678"/>
      <c r="AG27" s="678"/>
      <c r="AH27" s="678"/>
      <c r="AI27" s="678"/>
      <c r="AJ27" s="678"/>
      <c r="AK27" s="678"/>
      <c r="AL27" s="643" t="s">
        <v>238</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908613</v>
      </c>
      <c r="BH27" s="641"/>
      <c r="BI27" s="641"/>
      <c r="BJ27" s="641"/>
      <c r="BK27" s="641"/>
      <c r="BL27" s="641"/>
      <c r="BM27" s="641"/>
      <c r="BN27" s="642"/>
      <c r="BO27" s="677">
        <v>100</v>
      </c>
      <c r="BP27" s="677"/>
      <c r="BQ27" s="677"/>
      <c r="BR27" s="677"/>
      <c r="BS27" s="646">
        <v>84638</v>
      </c>
      <c r="BT27" s="641"/>
      <c r="BU27" s="641"/>
      <c r="BV27" s="641"/>
      <c r="BW27" s="641"/>
      <c r="BX27" s="641"/>
      <c r="BY27" s="641"/>
      <c r="BZ27" s="641"/>
      <c r="CA27" s="641"/>
      <c r="CB27" s="686"/>
      <c r="CD27" s="687" t="s">
        <v>305</v>
      </c>
      <c r="CE27" s="684"/>
      <c r="CF27" s="684"/>
      <c r="CG27" s="684"/>
      <c r="CH27" s="684"/>
      <c r="CI27" s="684"/>
      <c r="CJ27" s="684"/>
      <c r="CK27" s="684"/>
      <c r="CL27" s="684"/>
      <c r="CM27" s="684"/>
      <c r="CN27" s="684"/>
      <c r="CO27" s="684"/>
      <c r="CP27" s="684"/>
      <c r="CQ27" s="685"/>
      <c r="CR27" s="640">
        <v>341680</v>
      </c>
      <c r="CS27" s="659"/>
      <c r="CT27" s="659"/>
      <c r="CU27" s="659"/>
      <c r="CV27" s="659"/>
      <c r="CW27" s="659"/>
      <c r="CX27" s="659"/>
      <c r="CY27" s="660"/>
      <c r="CZ27" s="643">
        <v>14.8</v>
      </c>
      <c r="DA27" s="661"/>
      <c r="DB27" s="661"/>
      <c r="DC27" s="662"/>
      <c r="DD27" s="646">
        <v>99715</v>
      </c>
      <c r="DE27" s="659"/>
      <c r="DF27" s="659"/>
      <c r="DG27" s="659"/>
      <c r="DH27" s="659"/>
      <c r="DI27" s="659"/>
      <c r="DJ27" s="659"/>
      <c r="DK27" s="660"/>
      <c r="DL27" s="646">
        <v>98045</v>
      </c>
      <c r="DM27" s="659"/>
      <c r="DN27" s="659"/>
      <c r="DO27" s="659"/>
      <c r="DP27" s="659"/>
      <c r="DQ27" s="659"/>
      <c r="DR27" s="659"/>
      <c r="DS27" s="659"/>
      <c r="DT27" s="659"/>
      <c r="DU27" s="659"/>
      <c r="DV27" s="660"/>
      <c r="DW27" s="643">
        <v>6.3</v>
      </c>
      <c r="DX27" s="661"/>
      <c r="DY27" s="661"/>
      <c r="DZ27" s="661"/>
      <c r="EA27" s="661"/>
      <c r="EB27" s="661"/>
      <c r="EC27" s="676"/>
    </row>
    <row r="28" spans="2:133" ht="11.25" customHeight="1" x14ac:dyDescent="0.15">
      <c r="B28" s="637" t="s">
        <v>306</v>
      </c>
      <c r="C28" s="638"/>
      <c r="D28" s="638"/>
      <c r="E28" s="638"/>
      <c r="F28" s="638"/>
      <c r="G28" s="638"/>
      <c r="H28" s="638"/>
      <c r="I28" s="638"/>
      <c r="J28" s="638"/>
      <c r="K28" s="638"/>
      <c r="L28" s="638"/>
      <c r="M28" s="638"/>
      <c r="N28" s="638"/>
      <c r="O28" s="638"/>
      <c r="P28" s="638"/>
      <c r="Q28" s="639"/>
      <c r="R28" s="640">
        <v>18879</v>
      </c>
      <c r="S28" s="641"/>
      <c r="T28" s="641"/>
      <c r="U28" s="641"/>
      <c r="V28" s="641"/>
      <c r="W28" s="641"/>
      <c r="X28" s="641"/>
      <c r="Y28" s="642"/>
      <c r="Z28" s="677">
        <v>0.8</v>
      </c>
      <c r="AA28" s="677"/>
      <c r="AB28" s="677"/>
      <c r="AC28" s="677"/>
      <c r="AD28" s="678" t="s">
        <v>139</v>
      </c>
      <c r="AE28" s="678"/>
      <c r="AF28" s="678"/>
      <c r="AG28" s="678"/>
      <c r="AH28" s="678"/>
      <c r="AI28" s="678"/>
      <c r="AJ28" s="678"/>
      <c r="AK28" s="678"/>
      <c r="AL28" s="643" t="s">
        <v>258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307</v>
      </c>
      <c r="CE28" s="684"/>
      <c r="CF28" s="684"/>
      <c r="CG28" s="684"/>
      <c r="CH28" s="684"/>
      <c r="CI28" s="684"/>
      <c r="CJ28" s="684"/>
      <c r="CK28" s="684"/>
      <c r="CL28" s="684"/>
      <c r="CM28" s="684"/>
      <c r="CN28" s="684"/>
      <c r="CO28" s="684"/>
      <c r="CP28" s="684"/>
      <c r="CQ28" s="685"/>
      <c r="CR28" s="640">
        <v>233632</v>
      </c>
      <c r="CS28" s="641"/>
      <c r="CT28" s="641"/>
      <c r="CU28" s="641"/>
      <c r="CV28" s="641"/>
      <c r="CW28" s="641"/>
      <c r="CX28" s="641"/>
      <c r="CY28" s="642"/>
      <c r="CZ28" s="643">
        <v>10.1</v>
      </c>
      <c r="DA28" s="661"/>
      <c r="DB28" s="661"/>
      <c r="DC28" s="662"/>
      <c r="DD28" s="646">
        <v>233506</v>
      </c>
      <c r="DE28" s="641"/>
      <c r="DF28" s="641"/>
      <c r="DG28" s="641"/>
      <c r="DH28" s="641"/>
      <c r="DI28" s="641"/>
      <c r="DJ28" s="641"/>
      <c r="DK28" s="642"/>
      <c r="DL28" s="646">
        <v>233506</v>
      </c>
      <c r="DM28" s="641"/>
      <c r="DN28" s="641"/>
      <c r="DO28" s="641"/>
      <c r="DP28" s="641"/>
      <c r="DQ28" s="641"/>
      <c r="DR28" s="641"/>
      <c r="DS28" s="641"/>
      <c r="DT28" s="641"/>
      <c r="DU28" s="641"/>
      <c r="DV28" s="642"/>
      <c r="DW28" s="643">
        <v>15.1</v>
      </c>
      <c r="DX28" s="661"/>
      <c r="DY28" s="661"/>
      <c r="DZ28" s="661"/>
      <c r="EA28" s="661"/>
      <c r="EB28" s="661"/>
      <c r="EC28" s="676"/>
    </row>
    <row r="29" spans="2:133" ht="11.25" customHeight="1" x14ac:dyDescent="0.15">
      <c r="B29" s="637" t="s">
        <v>308</v>
      </c>
      <c r="C29" s="638"/>
      <c r="D29" s="638"/>
      <c r="E29" s="638"/>
      <c r="F29" s="638"/>
      <c r="G29" s="638"/>
      <c r="H29" s="638"/>
      <c r="I29" s="638"/>
      <c r="J29" s="638"/>
      <c r="K29" s="638"/>
      <c r="L29" s="638"/>
      <c r="M29" s="638"/>
      <c r="N29" s="638"/>
      <c r="O29" s="638"/>
      <c r="P29" s="638"/>
      <c r="Q29" s="639"/>
      <c r="R29" s="640">
        <v>32833</v>
      </c>
      <c r="S29" s="641"/>
      <c r="T29" s="641"/>
      <c r="U29" s="641"/>
      <c r="V29" s="641"/>
      <c r="W29" s="641"/>
      <c r="X29" s="641"/>
      <c r="Y29" s="642"/>
      <c r="Z29" s="677">
        <v>1.3</v>
      </c>
      <c r="AA29" s="677"/>
      <c r="AB29" s="677"/>
      <c r="AC29" s="677"/>
      <c r="AD29" s="678">
        <v>260</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309</v>
      </c>
      <c r="CE29" s="730"/>
      <c r="CF29" s="687" t="s">
        <v>72</v>
      </c>
      <c r="CG29" s="684"/>
      <c r="CH29" s="684"/>
      <c r="CI29" s="684"/>
      <c r="CJ29" s="684"/>
      <c r="CK29" s="684"/>
      <c r="CL29" s="684"/>
      <c r="CM29" s="684"/>
      <c r="CN29" s="684"/>
      <c r="CO29" s="684"/>
      <c r="CP29" s="684"/>
      <c r="CQ29" s="685"/>
      <c r="CR29" s="640">
        <v>233632</v>
      </c>
      <c r="CS29" s="659"/>
      <c r="CT29" s="659"/>
      <c r="CU29" s="659"/>
      <c r="CV29" s="659"/>
      <c r="CW29" s="659"/>
      <c r="CX29" s="659"/>
      <c r="CY29" s="660"/>
      <c r="CZ29" s="643">
        <v>10.1</v>
      </c>
      <c r="DA29" s="661"/>
      <c r="DB29" s="661"/>
      <c r="DC29" s="662"/>
      <c r="DD29" s="646">
        <v>233506</v>
      </c>
      <c r="DE29" s="659"/>
      <c r="DF29" s="659"/>
      <c r="DG29" s="659"/>
      <c r="DH29" s="659"/>
      <c r="DI29" s="659"/>
      <c r="DJ29" s="659"/>
      <c r="DK29" s="660"/>
      <c r="DL29" s="646">
        <v>233506</v>
      </c>
      <c r="DM29" s="659"/>
      <c r="DN29" s="659"/>
      <c r="DO29" s="659"/>
      <c r="DP29" s="659"/>
      <c r="DQ29" s="659"/>
      <c r="DR29" s="659"/>
      <c r="DS29" s="659"/>
      <c r="DT29" s="659"/>
      <c r="DU29" s="659"/>
      <c r="DV29" s="660"/>
      <c r="DW29" s="643">
        <v>15.1</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22807</v>
      </c>
      <c r="S30" s="641"/>
      <c r="T30" s="641"/>
      <c r="U30" s="641"/>
      <c r="V30" s="641"/>
      <c r="W30" s="641"/>
      <c r="X30" s="641"/>
      <c r="Y30" s="642"/>
      <c r="Z30" s="677">
        <v>0.9</v>
      </c>
      <c r="AA30" s="677"/>
      <c r="AB30" s="677"/>
      <c r="AC30" s="677"/>
      <c r="AD30" s="678" t="s">
        <v>258</v>
      </c>
      <c r="AE30" s="678"/>
      <c r="AF30" s="678"/>
      <c r="AG30" s="678"/>
      <c r="AH30" s="678"/>
      <c r="AI30" s="678"/>
      <c r="AJ30" s="678"/>
      <c r="AK30" s="678"/>
      <c r="AL30" s="643" t="s">
        <v>140</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87" t="s">
        <v>313</v>
      </c>
      <c r="CG30" s="684"/>
      <c r="CH30" s="684"/>
      <c r="CI30" s="684"/>
      <c r="CJ30" s="684"/>
      <c r="CK30" s="684"/>
      <c r="CL30" s="684"/>
      <c r="CM30" s="684"/>
      <c r="CN30" s="684"/>
      <c r="CO30" s="684"/>
      <c r="CP30" s="684"/>
      <c r="CQ30" s="685"/>
      <c r="CR30" s="640">
        <v>223271</v>
      </c>
      <c r="CS30" s="641"/>
      <c r="CT30" s="641"/>
      <c r="CU30" s="641"/>
      <c r="CV30" s="641"/>
      <c r="CW30" s="641"/>
      <c r="CX30" s="641"/>
      <c r="CY30" s="642"/>
      <c r="CZ30" s="643">
        <v>9.6</v>
      </c>
      <c r="DA30" s="661"/>
      <c r="DB30" s="661"/>
      <c r="DC30" s="662"/>
      <c r="DD30" s="646">
        <v>223271</v>
      </c>
      <c r="DE30" s="641"/>
      <c r="DF30" s="641"/>
      <c r="DG30" s="641"/>
      <c r="DH30" s="641"/>
      <c r="DI30" s="641"/>
      <c r="DJ30" s="641"/>
      <c r="DK30" s="642"/>
      <c r="DL30" s="646">
        <v>223271</v>
      </c>
      <c r="DM30" s="641"/>
      <c r="DN30" s="641"/>
      <c r="DO30" s="641"/>
      <c r="DP30" s="641"/>
      <c r="DQ30" s="641"/>
      <c r="DR30" s="641"/>
      <c r="DS30" s="641"/>
      <c r="DT30" s="641"/>
      <c r="DU30" s="641"/>
      <c r="DV30" s="642"/>
      <c r="DW30" s="643">
        <v>14.4</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199642</v>
      </c>
      <c r="S31" s="641"/>
      <c r="T31" s="641"/>
      <c r="U31" s="641"/>
      <c r="V31" s="641"/>
      <c r="W31" s="641"/>
      <c r="X31" s="641"/>
      <c r="Y31" s="642"/>
      <c r="Z31" s="677">
        <v>8</v>
      </c>
      <c r="AA31" s="677"/>
      <c r="AB31" s="677"/>
      <c r="AC31" s="677"/>
      <c r="AD31" s="678" t="s">
        <v>238</v>
      </c>
      <c r="AE31" s="678"/>
      <c r="AF31" s="678"/>
      <c r="AG31" s="678"/>
      <c r="AH31" s="678"/>
      <c r="AI31" s="678"/>
      <c r="AJ31" s="678"/>
      <c r="AK31" s="678"/>
      <c r="AL31" s="643" t="s">
        <v>139</v>
      </c>
      <c r="AM31" s="644"/>
      <c r="AN31" s="644"/>
      <c r="AO31" s="679"/>
      <c r="AP31" s="717" t="s">
        <v>315</v>
      </c>
      <c r="AQ31" s="718"/>
      <c r="AR31" s="718"/>
      <c r="AS31" s="718"/>
      <c r="AT31" s="723" t="s">
        <v>316</v>
      </c>
      <c r="AU31" s="231"/>
      <c r="AV31" s="231"/>
      <c r="AW31" s="231"/>
      <c r="AX31" s="710" t="s">
        <v>191</v>
      </c>
      <c r="AY31" s="711"/>
      <c r="AZ31" s="711"/>
      <c r="BA31" s="711"/>
      <c r="BB31" s="711"/>
      <c r="BC31" s="711"/>
      <c r="BD31" s="711"/>
      <c r="BE31" s="711"/>
      <c r="BF31" s="712"/>
      <c r="BG31" s="713">
        <v>99.5</v>
      </c>
      <c r="BH31" s="714"/>
      <c r="BI31" s="714"/>
      <c r="BJ31" s="714"/>
      <c r="BK31" s="714"/>
      <c r="BL31" s="714"/>
      <c r="BM31" s="715">
        <v>98.4</v>
      </c>
      <c r="BN31" s="714"/>
      <c r="BO31" s="714"/>
      <c r="BP31" s="714"/>
      <c r="BQ31" s="716"/>
      <c r="BR31" s="713">
        <v>99.6</v>
      </c>
      <c r="BS31" s="714"/>
      <c r="BT31" s="714"/>
      <c r="BU31" s="714"/>
      <c r="BV31" s="714"/>
      <c r="BW31" s="714"/>
      <c r="BX31" s="715">
        <v>98.3</v>
      </c>
      <c r="BY31" s="714"/>
      <c r="BZ31" s="714"/>
      <c r="CA31" s="714"/>
      <c r="CB31" s="716"/>
      <c r="CD31" s="731"/>
      <c r="CE31" s="732"/>
      <c r="CF31" s="687" t="s">
        <v>317</v>
      </c>
      <c r="CG31" s="684"/>
      <c r="CH31" s="684"/>
      <c r="CI31" s="684"/>
      <c r="CJ31" s="684"/>
      <c r="CK31" s="684"/>
      <c r="CL31" s="684"/>
      <c r="CM31" s="684"/>
      <c r="CN31" s="684"/>
      <c r="CO31" s="684"/>
      <c r="CP31" s="684"/>
      <c r="CQ31" s="685"/>
      <c r="CR31" s="640">
        <v>10361</v>
      </c>
      <c r="CS31" s="659"/>
      <c r="CT31" s="659"/>
      <c r="CU31" s="659"/>
      <c r="CV31" s="659"/>
      <c r="CW31" s="659"/>
      <c r="CX31" s="659"/>
      <c r="CY31" s="660"/>
      <c r="CZ31" s="643">
        <v>0.4</v>
      </c>
      <c r="DA31" s="661"/>
      <c r="DB31" s="661"/>
      <c r="DC31" s="662"/>
      <c r="DD31" s="646">
        <v>10235</v>
      </c>
      <c r="DE31" s="659"/>
      <c r="DF31" s="659"/>
      <c r="DG31" s="659"/>
      <c r="DH31" s="659"/>
      <c r="DI31" s="659"/>
      <c r="DJ31" s="659"/>
      <c r="DK31" s="660"/>
      <c r="DL31" s="646">
        <v>10235</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7" t="s">
        <v>318</v>
      </c>
      <c r="C32" s="708"/>
      <c r="D32" s="708"/>
      <c r="E32" s="708"/>
      <c r="F32" s="708"/>
      <c r="G32" s="708"/>
      <c r="H32" s="708"/>
      <c r="I32" s="708"/>
      <c r="J32" s="708"/>
      <c r="K32" s="708"/>
      <c r="L32" s="708"/>
      <c r="M32" s="708"/>
      <c r="N32" s="708"/>
      <c r="O32" s="708"/>
      <c r="P32" s="708"/>
      <c r="Q32" s="709"/>
      <c r="R32" s="640" t="s">
        <v>139</v>
      </c>
      <c r="S32" s="641"/>
      <c r="T32" s="641"/>
      <c r="U32" s="641"/>
      <c r="V32" s="641"/>
      <c r="W32" s="641"/>
      <c r="X32" s="641"/>
      <c r="Y32" s="642"/>
      <c r="Z32" s="677" t="s">
        <v>139</v>
      </c>
      <c r="AA32" s="677"/>
      <c r="AB32" s="677"/>
      <c r="AC32" s="677"/>
      <c r="AD32" s="678" t="s">
        <v>139</v>
      </c>
      <c r="AE32" s="678"/>
      <c r="AF32" s="678"/>
      <c r="AG32" s="678"/>
      <c r="AH32" s="678"/>
      <c r="AI32" s="678"/>
      <c r="AJ32" s="678"/>
      <c r="AK32" s="678"/>
      <c r="AL32" s="643" t="s">
        <v>238</v>
      </c>
      <c r="AM32" s="644"/>
      <c r="AN32" s="644"/>
      <c r="AO32" s="679"/>
      <c r="AP32" s="719"/>
      <c r="AQ32" s="720"/>
      <c r="AR32" s="720"/>
      <c r="AS32" s="720"/>
      <c r="AT32" s="724"/>
      <c r="AU32" s="230" t="s">
        <v>319</v>
      </c>
      <c r="AV32" s="230"/>
      <c r="AW32" s="230"/>
      <c r="AX32" s="637" t="s">
        <v>320</v>
      </c>
      <c r="AY32" s="638"/>
      <c r="AZ32" s="638"/>
      <c r="BA32" s="638"/>
      <c r="BB32" s="638"/>
      <c r="BC32" s="638"/>
      <c r="BD32" s="638"/>
      <c r="BE32" s="638"/>
      <c r="BF32" s="639"/>
      <c r="BG32" s="705">
        <v>99.4</v>
      </c>
      <c r="BH32" s="659"/>
      <c r="BI32" s="659"/>
      <c r="BJ32" s="659"/>
      <c r="BK32" s="659"/>
      <c r="BL32" s="659"/>
      <c r="BM32" s="644">
        <v>98</v>
      </c>
      <c r="BN32" s="706"/>
      <c r="BO32" s="706"/>
      <c r="BP32" s="706"/>
      <c r="BQ32" s="683"/>
      <c r="BR32" s="705">
        <v>99.7</v>
      </c>
      <c r="BS32" s="659"/>
      <c r="BT32" s="659"/>
      <c r="BU32" s="659"/>
      <c r="BV32" s="659"/>
      <c r="BW32" s="659"/>
      <c r="BX32" s="644">
        <v>97.3</v>
      </c>
      <c r="BY32" s="706"/>
      <c r="BZ32" s="706"/>
      <c r="CA32" s="706"/>
      <c r="CB32" s="683"/>
      <c r="CD32" s="733"/>
      <c r="CE32" s="734"/>
      <c r="CF32" s="687" t="s">
        <v>321</v>
      </c>
      <c r="CG32" s="684"/>
      <c r="CH32" s="684"/>
      <c r="CI32" s="684"/>
      <c r="CJ32" s="684"/>
      <c r="CK32" s="684"/>
      <c r="CL32" s="684"/>
      <c r="CM32" s="684"/>
      <c r="CN32" s="684"/>
      <c r="CO32" s="684"/>
      <c r="CP32" s="684"/>
      <c r="CQ32" s="685"/>
      <c r="CR32" s="640" t="s">
        <v>139</v>
      </c>
      <c r="CS32" s="641"/>
      <c r="CT32" s="641"/>
      <c r="CU32" s="641"/>
      <c r="CV32" s="641"/>
      <c r="CW32" s="641"/>
      <c r="CX32" s="641"/>
      <c r="CY32" s="642"/>
      <c r="CZ32" s="643" t="s">
        <v>139</v>
      </c>
      <c r="DA32" s="661"/>
      <c r="DB32" s="661"/>
      <c r="DC32" s="662"/>
      <c r="DD32" s="646" t="s">
        <v>258</v>
      </c>
      <c r="DE32" s="641"/>
      <c r="DF32" s="641"/>
      <c r="DG32" s="641"/>
      <c r="DH32" s="641"/>
      <c r="DI32" s="641"/>
      <c r="DJ32" s="641"/>
      <c r="DK32" s="642"/>
      <c r="DL32" s="646" t="s">
        <v>139</v>
      </c>
      <c r="DM32" s="641"/>
      <c r="DN32" s="641"/>
      <c r="DO32" s="641"/>
      <c r="DP32" s="641"/>
      <c r="DQ32" s="641"/>
      <c r="DR32" s="641"/>
      <c r="DS32" s="641"/>
      <c r="DT32" s="641"/>
      <c r="DU32" s="641"/>
      <c r="DV32" s="642"/>
      <c r="DW32" s="643" t="s">
        <v>139</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164520</v>
      </c>
      <c r="S33" s="641"/>
      <c r="T33" s="641"/>
      <c r="U33" s="641"/>
      <c r="V33" s="641"/>
      <c r="W33" s="641"/>
      <c r="X33" s="641"/>
      <c r="Y33" s="642"/>
      <c r="Z33" s="677">
        <v>6.6</v>
      </c>
      <c r="AA33" s="677"/>
      <c r="AB33" s="677"/>
      <c r="AC33" s="677"/>
      <c r="AD33" s="678" t="s">
        <v>258</v>
      </c>
      <c r="AE33" s="678"/>
      <c r="AF33" s="678"/>
      <c r="AG33" s="678"/>
      <c r="AH33" s="678"/>
      <c r="AI33" s="678"/>
      <c r="AJ33" s="678"/>
      <c r="AK33" s="678"/>
      <c r="AL33" s="643" t="s">
        <v>139</v>
      </c>
      <c r="AM33" s="644"/>
      <c r="AN33" s="644"/>
      <c r="AO33" s="679"/>
      <c r="AP33" s="721"/>
      <c r="AQ33" s="722"/>
      <c r="AR33" s="722"/>
      <c r="AS33" s="722"/>
      <c r="AT33" s="725"/>
      <c r="AU33" s="232"/>
      <c r="AV33" s="232"/>
      <c r="AW33" s="232"/>
      <c r="AX33" s="621" t="s">
        <v>323</v>
      </c>
      <c r="AY33" s="622"/>
      <c r="AZ33" s="622"/>
      <c r="BA33" s="622"/>
      <c r="BB33" s="622"/>
      <c r="BC33" s="622"/>
      <c r="BD33" s="622"/>
      <c r="BE33" s="622"/>
      <c r="BF33" s="623"/>
      <c r="BG33" s="704">
        <v>99.6</v>
      </c>
      <c r="BH33" s="625"/>
      <c r="BI33" s="625"/>
      <c r="BJ33" s="625"/>
      <c r="BK33" s="625"/>
      <c r="BL33" s="625"/>
      <c r="BM33" s="671">
        <v>98.5</v>
      </c>
      <c r="BN33" s="625"/>
      <c r="BO33" s="625"/>
      <c r="BP33" s="625"/>
      <c r="BQ33" s="664"/>
      <c r="BR33" s="704">
        <v>99.6</v>
      </c>
      <c r="BS33" s="625"/>
      <c r="BT33" s="625"/>
      <c r="BU33" s="625"/>
      <c r="BV33" s="625"/>
      <c r="BW33" s="625"/>
      <c r="BX33" s="671">
        <v>98.7</v>
      </c>
      <c r="BY33" s="625"/>
      <c r="BZ33" s="625"/>
      <c r="CA33" s="625"/>
      <c r="CB33" s="664"/>
      <c r="CD33" s="687" t="s">
        <v>324</v>
      </c>
      <c r="CE33" s="684"/>
      <c r="CF33" s="684"/>
      <c r="CG33" s="684"/>
      <c r="CH33" s="684"/>
      <c r="CI33" s="684"/>
      <c r="CJ33" s="684"/>
      <c r="CK33" s="684"/>
      <c r="CL33" s="684"/>
      <c r="CM33" s="684"/>
      <c r="CN33" s="684"/>
      <c r="CO33" s="684"/>
      <c r="CP33" s="684"/>
      <c r="CQ33" s="685"/>
      <c r="CR33" s="640">
        <v>1234356</v>
      </c>
      <c r="CS33" s="659"/>
      <c r="CT33" s="659"/>
      <c r="CU33" s="659"/>
      <c r="CV33" s="659"/>
      <c r="CW33" s="659"/>
      <c r="CX33" s="659"/>
      <c r="CY33" s="660"/>
      <c r="CZ33" s="643">
        <v>53.3</v>
      </c>
      <c r="DA33" s="661"/>
      <c r="DB33" s="661"/>
      <c r="DC33" s="662"/>
      <c r="DD33" s="646">
        <v>883227</v>
      </c>
      <c r="DE33" s="659"/>
      <c r="DF33" s="659"/>
      <c r="DG33" s="659"/>
      <c r="DH33" s="659"/>
      <c r="DI33" s="659"/>
      <c r="DJ33" s="659"/>
      <c r="DK33" s="660"/>
      <c r="DL33" s="646">
        <v>589685</v>
      </c>
      <c r="DM33" s="659"/>
      <c r="DN33" s="659"/>
      <c r="DO33" s="659"/>
      <c r="DP33" s="659"/>
      <c r="DQ33" s="659"/>
      <c r="DR33" s="659"/>
      <c r="DS33" s="659"/>
      <c r="DT33" s="659"/>
      <c r="DU33" s="659"/>
      <c r="DV33" s="660"/>
      <c r="DW33" s="643">
        <v>38.1</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6901</v>
      </c>
      <c r="S34" s="641"/>
      <c r="T34" s="641"/>
      <c r="U34" s="641"/>
      <c r="V34" s="641"/>
      <c r="W34" s="641"/>
      <c r="X34" s="641"/>
      <c r="Y34" s="642"/>
      <c r="Z34" s="677">
        <v>0.3</v>
      </c>
      <c r="AA34" s="677"/>
      <c r="AB34" s="677"/>
      <c r="AC34" s="677"/>
      <c r="AD34" s="678">
        <v>6396</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326</v>
      </c>
      <c r="CE34" s="684"/>
      <c r="CF34" s="684"/>
      <c r="CG34" s="684"/>
      <c r="CH34" s="684"/>
      <c r="CI34" s="684"/>
      <c r="CJ34" s="684"/>
      <c r="CK34" s="684"/>
      <c r="CL34" s="684"/>
      <c r="CM34" s="684"/>
      <c r="CN34" s="684"/>
      <c r="CO34" s="684"/>
      <c r="CP34" s="684"/>
      <c r="CQ34" s="685"/>
      <c r="CR34" s="640">
        <v>519446</v>
      </c>
      <c r="CS34" s="641"/>
      <c r="CT34" s="641"/>
      <c r="CU34" s="641"/>
      <c r="CV34" s="641"/>
      <c r="CW34" s="641"/>
      <c r="CX34" s="641"/>
      <c r="CY34" s="642"/>
      <c r="CZ34" s="643">
        <v>22.4</v>
      </c>
      <c r="DA34" s="661"/>
      <c r="DB34" s="661"/>
      <c r="DC34" s="662"/>
      <c r="DD34" s="646">
        <v>444947</v>
      </c>
      <c r="DE34" s="641"/>
      <c r="DF34" s="641"/>
      <c r="DG34" s="641"/>
      <c r="DH34" s="641"/>
      <c r="DI34" s="641"/>
      <c r="DJ34" s="641"/>
      <c r="DK34" s="642"/>
      <c r="DL34" s="646">
        <v>285017</v>
      </c>
      <c r="DM34" s="641"/>
      <c r="DN34" s="641"/>
      <c r="DO34" s="641"/>
      <c r="DP34" s="641"/>
      <c r="DQ34" s="641"/>
      <c r="DR34" s="641"/>
      <c r="DS34" s="641"/>
      <c r="DT34" s="641"/>
      <c r="DU34" s="641"/>
      <c r="DV34" s="642"/>
      <c r="DW34" s="643">
        <v>18.399999999999999</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198961</v>
      </c>
      <c r="S35" s="641"/>
      <c r="T35" s="641"/>
      <c r="U35" s="641"/>
      <c r="V35" s="641"/>
      <c r="W35" s="641"/>
      <c r="X35" s="641"/>
      <c r="Y35" s="642"/>
      <c r="Z35" s="677">
        <v>8</v>
      </c>
      <c r="AA35" s="677"/>
      <c r="AB35" s="677"/>
      <c r="AC35" s="677"/>
      <c r="AD35" s="678" t="s">
        <v>139</v>
      </c>
      <c r="AE35" s="678"/>
      <c r="AF35" s="678"/>
      <c r="AG35" s="678"/>
      <c r="AH35" s="678"/>
      <c r="AI35" s="678"/>
      <c r="AJ35" s="678"/>
      <c r="AK35" s="678"/>
      <c r="AL35" s="643" t="s">
        <v>238</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330</v>
      </c>
      <c r="CE35" s="684"/>
      <c r="CF35" s="684"/>
      <c r="CG35" s="684"/>
      <c r="CH35" s="684"/>
      <c r="CI35" s="684"/>
      <c r="CJ35" s="684"/>
      <c r="CK35" s="684"/>
      <c r="CL35" s="684"/>
      <c r="CM35" s="684"/>
      <c r="CN35" s="684"/>
      <c r="CO35" s="684"/>
      <c r="CP35" s="684"/>
      <c r="CQ35" s="685"/>
      <c r="CR35" s="640">
        <v>7843</v>
      </c>
      <c r="CS35" s="659"/>
      <c r="CT35" s="659"/>
      <c r="CU35" s="659"/>
      <c r="CV35" s="659"/>
      <c r="CW35" s="659"/>
      <c r="CX35" s="659"/>
      <c r="CY35" s="660"/>
      <c r="CZ35" s="643">
        <v>0.3</v>
      </c>
      <c r="DA35" s="661"/>
      <c r="DB35" s="661"/>
      <c r="DC35" s="662"/>
      <c r="DD35" s="646">
        <v>6196</v>
      </c>
      <c r="DE35" s="659"/>
      <c r="DF35" s="659"/>
      <c r="DG35" s="659"/>
      <c r="DH35" s="659"/>
      <c r="DI35" s="659"/>
      <c r="DJ35" s="659"/>
      <c r="DK35" s="660"/>
      <c r="DL35" s="646">
        <v>6154</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135621</v>
      </c>
      <c r="S36" s="641"/>
      <c r="T36" s="641"/>
      <c r="U36" s="641"/>
      <c r="V36" s="641"/>
      <c r="W36" s="641"/>
      <c r="X36" s="641"/>
      <c r="Y36" s="642"/>
      <c r="Z36" s="677">
        <v>5.5</v>
      </c>
      <c r="AA36" s="677"/>
      <c r="AB36" s="677"/>
      <c r="AC36" s="677"/>
      <c r="AD36" s="678" t="s">
        <v>140</v>
      </c>
      <c r="AE36" s="678"/>
      <c r="AF36" s="678"/>
      <c r="AG36" s="678"/>
      <c r="AH36" s="678"/>
      <c r="AI36" s="678"/>
      <c r="AJ36" s="678"/>
      <c r="AK36" s="678"/>
      <c r="AL36" s="643" t="s">
        <v>258</v>
      </c>
      <c r="AM36" s="644"/>
      <c r="AN36" s="644"/>
      <c r="AO36" s="679"/>
      <c r="AP36" s="235"/>
      <c r="AQ36" s="692" t="s">
        <v>332</v>
      </c>
      <c r="AR36" s="693"/>
      <c r="AS36" s="693"/>
      <c r="AT36" s="693"/>
      <c r="AU36" s="693"/>
      <c r="AV36" s="693"/>
      <c r="AW36" s="693"/>
      <c r="AX36" s="693"/>
      <c r="AY36" s="694"/>
      <c r="AZ36" s="695">
        <v>163692</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1125</v>
      </c>
      <c r="BW36" s="696"/>
      <c r="BX36" s="696"/>
      <c r="BY36" s="696"/>
      <c r="BZ36" s="696"/>
      <c r="CA36" s="696"/>
      <c r="CB36" s="697"/>
      <c r="CD36" s="687" t="s">
        <v>334</v>
      </c>
      <c r="CE36" s="684"/>
      <c r="CF36" s="684"/>
      <c r="CG36" s="684"/>
      <c r="CH36" s="684"/>
      <c r="CI36" s="684"/>
      <c r="CJ36" s="684"/>
      <c r="CK36" s="684"/>
      <c r="CL36" s="684"/>
      <c r="CM36" s="684"/>
      <c r="CN36" s="684"/>
      <c r="CO36" s="684"/>
      <c r="CP36" s="684"/>
      <c r="CQ36" s="685"/>
      <c r="CR36" s="640">
        <v>336418</v>
      </c>
      <c r="CS36" s="641"/>
      <c r="CT36" s="641"/>
      <c r="CU36" s="641"/>
      <c r="CV36" s="641"/>
      <c r="CW36" s="641"/>
      <c r="CX36" s="641"/>
      <c r="CY36" s="642"/>
      <c r="CZ36" s="643">
        <v>14.5</v>
      </c>
      <c r="DA36" s="661"/>
      <c r="DB36" s="661"/>
      <c r="DC36" s="662"/>
      <c r="DD36" s="646">
        <v>280958</v>
      </c>
      <c r="DE36" s="641"/>
      <c r="DF36" s="641"/>
      <c r="DG36" s="641"/>
      <c r="DH36" s="641"/>
      <c r="DI36" s="641"/>
      <c r="DJ36" s="641"/>
      <c r="DK36" s="642"/>
      <c r="DL36" s="646">
        <v>186516</v>
      </c>
      <c r="DM36" s="641"/>
      <c r="DN36" s="641"/>
      <c r="DO36" s="641"/>
      <c r="DP36" s="641"/>
      <c r="DQ36" s="641"/>
      <c r="DR36" s="641"/>
      <c r="DS36" s="641"/>
      <c r="DT36" s="641"/>
      <c r="DU36" s="641"/>
      <c r="DV36" s="642"/>
      <c r="DW36" s="643">
        <v>12.1</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90146</v>
      </c>
      <c r="S37" s="641"/>
      <c r="T37" s="641"/>
      <c r="U37" s="641"/>
      <c r="V37" s="641"/>
      <c r="W37" s="641"/>
      <c r="X37" s="641"/>
      <c r="Y37" s="642"/>
      <c r="Z37" s="677">
        <v>3.6</v>
      </c>
      <c r="AA37" s="677"/>
      <c r="AB37" s="677"/>
      <c r="AC37" s="677"/>
      <c r="AD37" s="678" t="s">
        <v>139</v>
      </c>
      <c r="AE37" s="678"/>
      <c r="AF37" s="678"/>
      <c r="AG37" s="678"/>
      <c r="AH37" s="678"/>
      <c r="AI37" s="678"/>
      <c r="AJ37" s="678"/>
      <c r="AK37" s="678"/>
      <c r="AL37" s="643" t="s">
        <v>238</v>
      </c>
      <c r="AM37" s="644"/>
      <c r="AN37" s="644"/>
      <c r="AO37" s="679"/>
      <c r="AQ37" s="680" t="s">
        <v>336</v>
      </c>
      <c r="AR37" s="681"/>
      <c r="AS37" s="681"/>
      <c r="AT37" s="681"/>
      <c r="AU37" s="681"/>
      <c r="AV37" s="681"/>
      <c r="AW37" s="681"/>
      <c r="AX37" s="681"/>
      <c r="AY37" s="682"/>
      <c r="AZ37" s="640">
        <v>34998</v>
      </c>
      <c r="BA37" s="641"/>
      <c r="BB37" s="641"/>
      <c r="BC37" s="641"/>
      <c r="BD37" s="659"/>
      <c r="BE37" s="659"/>
      <c r="BF37" s="683"/>
      <c r="BG37" s="687" t="s">
        <v>337</v>
      </c>
      <c r="BH37" s="684"/>
      <c r="BI37" s="684"/>
      <c r="BJ37" s="684"/>
      <c r="BK37" s="684"/>
      <c r="BL37" s="684"/>
      <c r="BM37" s="684"/>
      <c r="BN37" s="684"/>
      <c r="BO37" s="684"/>
      <c r="BP37" s="684"/>
      <c r="BQ37" s="684"/>
      <c r="BR37" s="684"/>
      <c r="BS37" s="684"/>
      <c r="BT37" s="684"/>
      <c r="BU37" s="685"/>
      <c r="BV37" s="640">
        <v>1125</v>
      </c>
      <c r="BW37" s="641"/>
      <c r="BX37" s="641"/>
      <c r="BY37" s="641"/>
      <c r="BZ37" s="641"/>
      <c r="CA37" s="641"/>
      <c r="CB37" s="686"/>
      <c r="CD37" s="687" t="s">
        <v>338</v>
      </c>
      <c r="CE37" s="684"/>
      <c r="CF37" s="684"/>
      <c r="CG37" s="684"/>
      <c r="CH37" s="684"/>
      <c r="CI37" s="684"/>
      <c r="CJ37" s="684"/>
      <c r="CK37" s="684"/>
      <c r="CL37" s="684"/>
      <c r="CM37" s="684"/>
      <c r="CN37" s="684"/>
      <c r="CO37" s="684"/>
      <c r="CP37" s="684"/>
      <c r="CQ37" s="685"/>
      <c r="CR37" s="640">
        <v>135602</v>
      </c>
      <c r="CS37" s="659"/>
      <c r="CT37" s="659"/>
      <c r="CU37" s="659"/>
      <c r="CV37" s="659"/>
      <c r="CW37" s="659"/>
      <c r="CX37" s="659"/>
      <c r="CY37" s="660"/>
      <c r="CZ37" s="643">
        <v>5.9</v>
      </c>
      <c r="DA37" s="661"/>
      <c r="DB37" s="661"/>
      <c r="DC37" s="662"/>
      <c r="DD37" s="646">
        <v>131542</v>
      </c>
      <c r="DE37" s="659"/>
      <c r="DF37" s="659"/>
      <c r="DG37" s="659"/>
      <c r="DH37" s="659"/>
      <c r="DI37" s="659"/>
      <c r="DJ37" s="659"/>
      <c r="DK37" s="660"/>
      <c r="DL37" s="646">
        <v>120280</v>
      </c>
      <c r="DM37" s="659"/>
      <c r="DN37" s="659"/>
      <c r="DO37" s="659"/>
      <c r="DP37" s="659"/>
      <c r="DQ37" s="659"/>
      <c r="DR37" s="659"/>
      <c r="DS37" s="659"/>
      <c r="DT37" s="659"/>
      <c r="DU37" s="659"/>
      <c r="DV37" s="660"/>
      <c r="DW37" s="643">
        <v>7.8</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24355</v>
      </c>
      <c r="S38" s="641"/>
      <c r="T38" s="641"/>
      <c r="U38" s="641"/>
      <c r="V38" s="641"/>
      <c r="W38" s="641"/>
      <c r="X38" s="641"/>
      <c r="Y38" s="642"/>
      <c r="Z38" s="677">
        <v>1</v>
      </c>
      <c r="AA38" s="677"/>
      <c r="AB38" s="677"/>
      <c r="AC38" s="677"/>
      <c r="AD38" s="678">
        <v>5</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t="s">
        <v>139</v>
      </c>
      <c r="BA38" s="641"/>
      <c r="BB38" s="641"/>
      <c r="BC38" s="641"/>
      <c r="BD38" s="659"/>
      <c r="BE38" s="659"/>
      <c r="BF38" s="683"/>
      <c r="BG38" s="687" t="s">
        <v>341</v>
      </c>
      <c r="BH38" s="684"/>
      <c r="BI38" s="684"/>
      <c r="BJ38" s="684"/>
      <c r="BK38" s="684"/>
      <c r="BL38" s="684"/>
      <c r="BM38" s="684"/>
      <c r="BN38" s="684"/>
      <c r="BO38" s="684"/>
      <c r="BP38" s="684"/>
      <c r="BQ38" s="684"/>
      <c r="BR38" s="684"/>
      <c r="BS38" s="684"/>
      <c r="BT38" s="684"/>
      <c r="BU38" s="685"/>
      <c r="BV38" s="640">
        <v>414</v>
      </c>
      <c r="BW38" s="641"/>
      <c r="BX38" s="641"/>
      <c r="BY38" s="641"/>
      <c r="BZ38" s="641"/>
      <c r="CA38" s="641"/>
      <c r="CB38" s="686"/>
      <c r="CD38" s="687" t="s">
        <v>342</v>
      </c>
      <c r="CE38" s="684"/>
      <c r="CF38" s="684"/>
      <c r="CG38" s="684"/>
      <c r="CH38" s="684"/>
      <c r="CI38" s="684"/>
      <c r="CJ38" s="684"/>
      <c r="CK38" s="684"/>
      <c r="CL38" s="684"/>
      <c r="CM38" s="684"/>
      <c r="CN38" s="684"/>
      <c r="CO38" s="684"/>
      <c r="CP38" s="684"/>
      <c r="CQ38" s="685"/>
      <c r="CR38" s="640">
        <v>163692</v>
      </c>
      <c r="CS38" s="641"/>
      <c r="CT38" s="641"/>
      <c r="CU38" s="641"/>
      <c r="CV38" s="641"/>
      <c r="CW38" s="641"/>
      <c r="CX38" s="641"/>
      <c r="CY38" s="642"/>
      <c r="CZ38" s="643">
        <v>7.1</v>
      </c>
      <c r="DA38" s="661"/>
      <c r="DB38" s="661"/>
      <c r="DC38" s="662"/>
      <c r="DD38" s="646">
        <v>146996</v>
      </c>
      <c r="DE38" s="641"/>
      <c r="DF38" s="641"/>
      <c r="DG38" s="641"/>
      <c r="DH38" s="641"/>
      <c r="DI38" s="641"/>
      <c r="DJ38" s="641"/>
      <c r="DK38" s="642"/>
      <c r="DL38" s="646">
        <v>111998</v>
      </c>
      <c r="DM38" s="641"/>
      <c r="DN38" s="641"/>
      <c r="DO38" s="641"/>
      <c r="DP38" s="641"/>
      <c r="DQ38" s="641"/>
      <c r="DR38" s="641"/>
      <c r="DS38" s="641"/>
      <c r="DT38" s="641"/>
      <c r="DU38" s="641"/>
      <c r="DV38" s="642"/>
      <c r="DW38" s="643">
        <v>7.2</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101453</v>
      </c>
      <c r="S39" s="641"/>
      <c r="T39" s="641"/>
      <c r="U39" s="641"/>
      <c r="V39" s="641"/>
      <c r="W39" s="641"/>
      <c r="X39" s="641"/>
      <c r="Y39" s="642"/>
      <c r="Z39" s="677">
        <v>4.0999999999999996</v>
      </c>
      <c r="AA39" s="677"/>
      <c r="AB39" s="677"/>
      <c r="AC39" s="677"/>
      <c r="AD39" s="678" t="s">
        <v>258</v>
      </c>
      <c r="AE39" s="678"/>
      <c r="AF39" s="678"/>
      <c r="AG39" s="678"/>
      <c r="AH39" s="678"/>
      <c r="AI39" s="678"/>
      <c r="AJ39" s="678"/>
      <c r="AK39" s="678"/>
      <c r="AL39" s="643" t="s">
        <v>140</v>
      </c>
      <c r="AM39" s="644"/>
      <c r="AN39" s="644"/>
      <c r="AO39" s="679"/>
      <c r="AQ39" s="680" t="s">
        <v>344</v>
      </c>
      <c r="AR39" s="681"/>
      <c r="AS39" s="681"/>
      <c r="AT39" s="681"/>
      <c r="AU39" s="681"/>
      <c r="AV39" s="681"/>
      <c r="AW39" s="681"/>
      <c r="AX39" s="681"/>
      <c r="AY39" s="682"/>
      <c r="AZ39" s="640" t="s">
        <v>139</v>
      </c>
      <c r="BA39" s="641"/>
      <c r="BB39" s="641"/>
      <c r="BC39" s="641"/>
      <c r="BD39" s="659"/>
      <c r="BE39" s="659"/>
      <c r="BF39" s="683"/>
      <c r="BG39" s="687" t="s">
        <v>345</v>
      </c>
      <c r="BH39" s="684"/>
      <c r="BI39" s="684"/>
      <c r="BJ39" s="684"/>
      <c r="BK39" s="684"/>
      <c r="BL39" s="684"/>
      <c r="BM39" s="684"/>
      <c r="BN39" s="684"/>
      <c r="BO39" s="684"/>
      <c r="BP39" s="684"/>
      <c r="BQ39" s="684"/>
      <c r="BR39" s="684"/>
      <c r="BS39" s="684"/>
      <c r="BT39" s="684"/>
      <c r="BU39" s="685"/>
      <c r="BV39" s="640">
        <v>690</v>
      </c>
      <c r="BW39" s="641"/>
      <c r="BX39" s="641"/>
      <c r="BY39" s="641"/>
      <c r="BZ39" s="641"/>
      <c r="CA39" s="641"/>
      <c r="CB39" s="686"/>
      <c r="CD39" s="687" t="s">
        <v>346</v>
      </c>
      <c r="CE39" s="684"/>
      <c r="CF39" s="684"/>
      <c r="CG39" s="684"/>
      <c r="CH39" s="684"/>
      <c r="CI39" s="684"/>
      <c r="CJ39" s="684"/>
      <c r="CK39" s="684"/>
      <c r="CL39" s="684"/>
      <c r="CM39" s="684"/>
      <c r="CN39" s="684"/>
      <c r="CO39" s="684"/>
      <c r="CP39" s="684"/>
      <c r="CQ39" s="685"/>
      <c r="CR39" s="640">
        <v>203355</v>
      </c>
      <c r="CS39" s="659"/>
      <c r="CT39" s="659"/>
      <c r="CU39" s="659"/>
      <c r="CV39" s="659"/>
      <c r="CW39" s="659"/>
      <c r="CX39" s="659"/>
      <c r="CY39" s="660"/>
      <c r="CZ39" s="643">
        <v>8.8000000000000007</v>
      </c>
      <c r="DA39" s="661"/>
      <c r="DB39" s="661"/>
      <c r="DC39" s="662"/>
      <c r="DD39" s="646">
        <v>4130</v>
      </c>
      <c r="DE39" s="659"/>
      <c r="DF39" s="659"/>
      <c r="DG39" s="659"/>
      <c r="DH39" s="659"/>
      <c r="DI39" s="659"/>
      <c r="DJ39" s="659"/>
      <c r="DK39" s="660"/>
      <c r="DL39" s="646" t="s">
        <v>238</v>
      </c>
      <c r="DM39" s="659"/>
      <c r="DN39" s="659"/>
      <c r="DO39" s="659"/>
      <c r="DP39" s="659"/>
      <c r="DQ39" s="659"/>
      <c r="DR39" s="659"/>
      <c r="DS39" s="659"/>
      <c r="DT39" s="659"/>
      <c r="DU39" s="659"/>
      <c r="DV39" s="660"/>
      <c r="DW39" s="643" t="s">
        <v>139</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139</v>
      </c>
      <c r="AA40" s="677"/>
      <c r="AB40" s="677"/>
      <c r="AC40" s="677"/>
      <c r="AD40" s="678" t="s">
        <v>238</v>
      </c>
      <c r="AE40" s="678"/>
      <c r="AF40" s="678"/>
      <c r="AG40" s="678"/>
      <c r="AH40" s="678"/>
      <c r="AI40" s="678"/>
      <c r="AJ40" s="678"/>
      <c r="AK40" s="678"/>
      <c r="AL40" s="643" t="s">
        <v>139</v>
      </c>
      <c r="AM40" s="644"/>
      <c r="AN40" s="644"/>
      <c r="AO40" s="679"/>
      <c r="AQ40" s="680" t="s">
        <v>348</v>
      </c>
      <c r="AR40" s="681"/>
      <c r="AS40" s="681"/>
      <c r="AT40" s="681"/>
      <c r="AU40" s="681"/>
      <c r="AV40" s="681"/>
      <c r="AW40" s="681"/>
      <c r="AX40" s="681"/>
      <c r="AY40" s="682"/>
      <c r="AZ40" s="640" t="s">
        <v>258</v>
      </c>
      <c r="BA40" s="641"/>
      <c r="BB40" s="641"/>
      <c r="BC40" s="641"/>
      <c r="BD40" s="659"/>
      <c r="BE40" s="659"/>
      <c r="BF40" s="683"/>
      <c r="BG40" s="688" t="s">
        <v>349</v>
      </c>
      <c r="BH40" s="689"/>
      <c r="BI40" s="689"/>
      <c r="BJ40" s="689"/>
      <c r="BK40" s="689"/>
      <c r="BL40" s="236"/>
      <c r="BM40" s="684" t="s">
        <v>350</v>
      </c>
      <c r="BN40" s="684"/>
      <c r="BO40" s="684"/>
      <c r="BP40" s="684"/>
      <c r="BQ40" s="684"/>
      <c r="BR40" s="684"/>
      <c r="BS40" s="684"/>
      <c r="BT40" s="684"/>
      <c r="BU40" s="685"/>
      <c r="BV40" s="640">
        <v>110</v>
      </c>
      <c r="BW40" s="641"/>
      <c r="BX40" s="641"/>
      <c r="BY40" s="641"/>
      <c r="BZ40" s="641"/>
      <c r="CA40" s="641"/>
      <c r="CB40" s="686"/>
      <c r="CD40" s="687" t="s">
        <v>351</v>
      </c>
      <c r="CE40" s="684"/>
      <c r="CF40" s="684"/>
      <c r="CG40" s="684"/>
      <c r="CH40" s="684"/>
      <c r="CI40" s="684"/>
      <c r="CJ40" s="684"/>
      <c r="CK40" s="684"/>
      <c r="CL40" s="684"/>
      <c r="CM40" s="684"/>
      <c r="CN40" s="684"/>
      <c r="CO40" s="684"/>
      <c r="CP40" s="684"/>
      <c r="CQ40" s="685"/>
      <c r="CR40" s="640">
        <v>3602</v>
      </c>
      <c r="CS40" s="641"/>
      <c r="CT40" s="641"/>
      <c r="CU40" s="641"/>
      <c r="CV40" s="641"/>
      <c r="CW40" s="641"/>
      <c r="CX40" s="641"/>
      <c r="CY40" s="642"/>
      <c r="CZ40" s="643">
        <v>0.2</v>
      </c>
      <c r="DA40" s="661"/>
      <c r="DB40" s="661"/>
      <c r="DC40" s="662"/>
      <c r="DD40" s="646" t="s">
        <v>238</v>
      </c>
      <c r="DE40" s="641"/>
      <c r="DF40" s="641"/>
      <c r="DG40" s="641"/>
      <c r="DH40" s="641"/>
      <c r="DI40" s="641"/>
      <c r="DJ40" s="641"/>
      <c r="DK40" s="642"/>
      <c r="DL40" s="646" t="s">
        <v>140</v>
      </c>
      <c r="DM40" s="641"/>
      <c r="DN40" s="641"/>
      <c r="DO40" s="641"/>
      <c r="DP40" s="641"/>
      <c r="DQ40" s="641"/>
      <c r="DR40" s="641"/>
      <c r="DS40" s="641"/>
      <c r="DT40" s="641"/>
      <c r="DU40" s="641"/>
      <c r="DV40" s="642"/>
      <c r="DW40" s="643" t="s">
        <v>139</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99453</v>
      </c>
      <c r="S41" s="641"/>
      <c r="T41" s="641"/>
      <c r="U41" s="641"/>
      <c r="V41" s="641"/>
      <c r="W41" s="641"/>
      <c r="X41" s="641"/>
      <c r="Y41" s="642"/>
      <c r="Z41" s="677">
        <v>4</v>
      </c>
      <c r="AA41" s="677"/>
      <c r="AB41" s="677"/>
      <c r="AC41" s="677"/>
      <c r="AD41" s="678" t="s">
        <v>140</v>
      </c>
      <c r="AE41" s="678"/>
      <c r="AF41" s="678"/>
      <c r="AG41" s="678"/>
      <c r="AH41" s="678"/>
      <c r="AI41" s="678"/>
      <c r="AJ41" s="678"/>
      <c r="AK41" s="678"/>
      <c r="AL41" s="643" t="s">
        <v>238</v>
      </c>
      <c r="AM41" s="644"/>
      <c r="AN41" s="644"/>
      <c r="AO41" s="679"/>
      <c r="AQ41" s="680" t="s">
        <v>353</v>
      </c>
      <c r="AR41" s="681"/>
      <c r="AS41" s="681"/>
      <c r="AT41" s="681"/>
      <c r="AU41" s="681"/>
      <c r="AV41" s="681"/>
      <c r="AW41" s="681"/>
      <c r="AX41" s="681"/>
      <c r="AY41" s="682"/>
      <c r="AZ41" s="640">
        <v>32741</v>
      </c>
      <c r="BA41" s="641"/>
      <c r="BB41" s="641"/>
      <c r="BC41" s="641"/>
      <c r="BD41" s="659"/>
      <c r="BE41" s="659"/>
      <c r="BF41" s="683"/>
      <c r="BG41" s="688"/>
      <c r="BH41" s="689"/>
      <c r="BI41" s="689"/>
      <c r="BJ41" s="689"/>
      <c r="BK41" s="689"/>
      <c r="BL41" s="236"/>
      <c r="BM41" s="684" t="s">
        <v>354</v>
      </c>
      <c r="BN41" s="684"/>
      <c r="BO41" s="684"/>
      <c r="BP41" s="684"/>
      <c r="BQ41" s="684"/>
      <c r="BR41" s="684"/>
      <c r="BS41" s="684"/>
      <c r="BT41" s="684"/>
      <c r="BU41" s="685"/>
      <c r="BV41" s="640">
        <v>1</v>
      </c>
      <c r="BW41" s="641"/>
      <c r="BX41" s="641"/>
      <c r="BY41" s="641"/>
      <c r="BZ41" s="641"/>
      <c r="CA41" s="641"/>
      <c r="CB41" s="686"/>
      <c r="CD41" s="687" t="s">
        <v>355</v>
      </c>
      <c r="CE41" s="684"/>
      <c r="CF41" s="684"/>
      <c r="CG41" s="684"/>
      <c r="CH41" s="684"/>
      <c r="CI41" s="684"/>
      <c r="CJ41" s="684"/>
      <c r="CK41" s="684"/>
      <c r="CL41" s="684"/>
      <c r="CM41" s="684"/>
      <c r="CN41" s="684"/>
      <c r="CO41" s="684"/>
      <c r="CP41" s="684"/>
      <c r="CQ41" s="685"/>
      <c r="CR41" s="640" t="s">
        <v>139</v>
      </c>
      <c r="CS41" s="659"/>
      <c r="CT41" s="659"/>
      <c r="CU41" s="659"/>
      <c r="CV41" s="659"/>
      <c r="CW41" s="659"/>
      <c r="CX41" s="659"/>
      <c r="CY41" s="660"/>
      <c r="CZ41" s="643" t="s">
        <v>139</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2480174</v>
      </c>
      <c r="S42" s="663"/>
      <c r="T42" s="663"/>
      <c r="U42" s="663"/>
      <c r="V42" s="663"/>
      <c r="W42" s="663"/>
      <c r="X42" s="663"/>
      <c r="Y42" s="668"/>
      <c r="Z42" s="669">
        <v>100</v>
      </c>
      <c r="AA42" s="669"/>
      <c r="AB42" s="669"/>
      <c r="AC42" s="669"/>
      <c r="AD42" s="670">
        <v>1447789</v>
      </c>
      <c r="AE42" s="670"/>
      <c r="AF42" s="670"/>
      <c r="AG42" s="670"/>
      <c r="AH42" s="670"/>
      <c r="AI42" s="670"/>
      <c r="AJ42" s="670"/>
      <c r="AK42" s="670"/>
      <c r="AL42" s="627">
        <v>100</v>
      </c>
      <c r="AM42" s="671"/>
      <c r="AN42" s="671"/>
      <c r="AO42" s="672"/>
      <c r="AQ42" s="673" t="s">
        <v>357</v>
      </c>
      <c r="AR42" s="674"/>
      <c r="AS42" s="674"/>
      <c r="AT42" s="674"/>
      <c r="AU42" s="674"/>
      <c r="AV42" s="674"/>
      <c r="AW42" s="674"/>
      <c r="AX42" s="674"/>
      <c r="AY42" s="675"/>
      <c r="AZ42" s="624">
        <v>95953</v>
      </c>
      <c r="BA42" s="663"/>
      <c r="BB42" s="663"/>
      <c r="BC42" s="663"/>
      <c r="BD42" s="625"/>
      <c r="BE42" s="625"/>
      <c r="BF42" s="664"/>
      <c r="BG42" s="690"/>
      <c r="BH42" s="691"/>
      <c r="BI42" s="691"/>
      <c r="BJ42" s="691"/>
      <c r="BK42" s="691"/>
      <c r="BL42" s="237"/>
      <c r="BM42" s="665" t="s">
        <v>358</v>
      </c>
      <c r="BN42" s="665"/>
      <c r="BO42" s="665"/>
      <c r="BP42" s="665"/>
      <c r="BQ42" s="665"/>
      <c r="BR42" s="665"/>
      <c r="BS42" s="665"/>
      <c r="BT42" s="665"/>
      <c r="BU42" s="666"/>
      <c r="BV42" s="624">
        <v>378</v>
      </c>
      <c r="BW42" s="663"/>
      <c r="BX42" s="663"/>
      <c r="BY42" s="663"/>
      <c r="BZ42" s="663"/>
      <c r="CA42" s="663"/>
      <c r="CB42" s="667"/>
      <c r="CD42" s="637" t="s">
        <v>359</v>
      </c>
      <c r="CE42" s="638"/>
      <c r="CF42" s="638"/>
      <c r="CG42" s="638"/>
      <c r="CH42" s="638"/>
      <c r="CI42" s="638"/>
      <c r="CJ42" s="638"/>
      <c r="CK42" s="638"/>
      <c r="CL42" s="638"/>
      <c r="CM42" s="638"/>
      <c r="CN42" s="638"/>
      <c r="CO42" s="638"/>
      <c r="CP42" s="638"/>
      <c r="CQ42" s="639"/>
      <c r="CR42" s="640">
        <v>43521</v>
      </c>
      <c r="CS42" s="641"/>
      <c r="CT42" s="641"/>
      <c r="CU42" s="641"/>
      <c r="CV42" s="641"/>
      <c r="CW42" s="641"/>
      <c r="CX42" s="641"/>
      <c r="CY42" s="642"/>
      <c r="CZ42" s="643">
        <v>1.9</v>
      </c>
      <c r="DA42" s="644"/>
      <c r="DB42" s="644"/>
      <c r="DC42" s="645"/>
      <c r="DD42" s="646">
        <v>30656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958</v>
      </c>
      <c r="CS43" s="659"/>
      <c r="CT43" s="659"/>
      <c r="CU43" s="659"/>
      <c r="CV43" s="659"/>
      <c r="CW43" s="659"/>
      <c r="CX43" s="659"/>
      <c r="CY43" s="660"/>
      <c r="CZ43" s="643">
        <v>0</v>
      </c>
      <c r="DA43" s="661"/>
      <c r="DB43" s="661"/>
      <c r="DC43" s="662"/>
      <c r="DD43" s="646">
        <v>958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309</v>
      </c>
      <c r="CE44" s="654"/>
      <c r="CF44" s="637" t="s">
        <v>361</v>
      </c>
      <c r="CG44" s="638"/>
      <c r="CH44" s="638"/>
      <c r="CI44" s="638"/>
      <c r="CJ44" s="638"/>
      <c r="CK44" s="638"/>
      <c r="CL44" s="638"/>
      <c r="CM44" s="638"/>
      <c r="CN44" s="638"/>
      <c r="CO44" s="638"/>
      <c r="CP44" s="638"/>
      <c r="CQ44" s="639"/>
      <c r="CR44" s="640">
        <v>43521</v>
      </c>
      <c r="CS44" s="641"/>
      <c r="CT44" s="641"/>
      <c r="CU44" s="641"/>
      <c r="CV44" s="641"/>
      <c r="CW44" s="641"/>
      <c r="CX44" s="641"/>
      <c r="CY44" s="642"/>
      <c r="CZ44" s="643">
        <v>1.9</v>
      </c>
      <c r="DA44" s="644"/>
      <c r="DB44" s="644"/>
      <c r="DC44" s="645"/>
      <c r="DD44" s="646">
        <v>30656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5805</v>
      </c>
      <c r="CS45" s="659"/>
      <c r="CT45" s="659"/>
      <c r="CU45" s="659"/>
      <c r="CV45" s="659"/>
      <c r="CW45" s="659"/>
      <c r="CX45" s="659"/>
      <c r="CY45" s="660"/>
      <c r="CZ45" s="643">
        <v>0.3</v>
      </c>
      <c r="DA45" s="661"/>
      <c r="DB45" s="661"/>
      <c r="DC45" s="662"/>
      <c r="DD45" s="646">
        <v>613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36800</v>
      </c>
      <c r="CS46" s="641"/>
      <c r="CT46" s="641"/>
      <c r="CU46" s="641"/>
      <c r="CV46" s="641"/>
      <c r="CW46" s="641"/>
      <c r="CX46" s="641"/>
      <c r="CY46" s="642"/>
      <c r="CZ46" s="643">
        <v>1.6</v>
      </c>
      <c r="DA46" s="644"/>
      <c r="DB46" s="644"/>
      <c r="DC46" s="645"/>
      <c r="DD46" s="646">
        <v>29127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t="s">
        <v>258</v>
      </c>
      <c r="CS47" s="659"/>
      <c r="CT47" s="659"/>
      <c r="CU47" s="659"/>
      <c r="CV47" s="659"/>
      <c r="CW47" s="659"/>
      <c r="CX47" s="659"/>
      <c r="CY47" s="660"/>
      <c r="CZ47" s="643" t="s">
        <v>139</v>
      </c>
      <c r="DA47" s="661"/>
      <c r="DB47" s="661"/>
      <c r="DC47" s="662"/>
      <c r="DD47" s="646" t="s">
        <v>139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139</v>
      </c>
      <c r="CS48" s="641"/>
      <c r="CT48" s="641"/>
      <c r="CU48" s="641"/>
      <c r="CV48" s="641"/>
      <c r="CW48" s="641"/>
      <c r="CX48" s="641"/>
      <c r="CY48" s="642"/>
      <c r="CZ48" s="643" t="s">
        <v>238</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2315002</v>
      </c>
      <c r="CS49" s="625"/>
      <c r="CT49" s="625"/>
      <c r="CU49" s="625"/>
      <c r="CV49" s="625"/>
      <c r="CW49" s="625"/>
      <c r="CX49" s="625"/>
      <c r="CY49" s="626"/>
      <c r="CZ49" s="627">
        <v>100</v>
      </c>
      <c r="DA49" s="628"/>
      <c r="DB49" s="628"/>
      <c r="DC49" s="629"/>
      <c r="DD49" s="630">
        <v>1667796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PSF77eJcEby0FzUkj0SEirjw/Q2l2hTI1UwaYS0Wqku/i4cLD+uCwHaClZ0YNUMFeaLvWOA6rjF29o+swtxQg==" saltValue="IXHMVbSZpOVXFgb8ZCpX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6"/>
  <sheetViews>
    <sheetView topLeftCell="A61" zoomScale="70" zoomScaleNormal="25" zoomScaleSheetLayoutView="70" workbookViewId="0">
      <selection activeCell="AK71" sqref="AK71:AO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2480</v>
      </c>
      <c r="R7" s="1160"/>
      <c r="S7" s="1160"/>
      <c r="T7" s="1160"/>
      <c r="U7" s="1160"/>
      <c r="V7" s="1160">
        <v>2315</v>
      </c>
      <c r="W7" s="1160"/>
      <c r="X7" s="1160"/>
      <c r="Y7" s="1160"/>
      <c r="Z7" s="1160"/>
      <c r="AA7" s="1160">
        <v>165</v>
      </c>
      <c r="AB7" s="1160"/>
      <c r="AC7" s="1160"/>
      <c r="AD7" s="1160"/>
      <c r="AE7" s="1161"/>
      <c r="AF7" s="1162">
        <v>114</v>
      </c>
      <c r="AG7" s="1163"/>
      <c r="AH7" s="1163"/>
      <c r="AI7" s="1163"/>
      <c r="AJ7" s="1164"/>
      <c r="AK7" s="1146">
        <v>135</v>
      </c>
      <c r="AL7" s="1147"/>
      <c r="AM7" s="1147"/>
      <c r="AN7" s="1147"/>
      <c r="AO7" s="1147"/>
      <c r="AP7" s="1147">
        <v>2442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576</v>
      </c>
      <c r="BT7" s="1151"/>
      <c r="BU7" s="1151"/>
      <c r="BV7" s="1151"/>
      <c r="BW7" s="1151"/>
      <c r="BX7" s="1151"/>
      <c r="BY7" s="1151"/>
      <c r="BZ7" s="1151"/>
      <c r="CA7" s="1151"/>
      <c r="CB7" s="1151"/>
      <c r="CC7" s="1151"/>
      <c r="CD7" s="1151"/>
      <c r="CE7" s="1151"/>
      <c r="CF7" s="1151"/>
      <c r="CG7" s="1152"/>
      <c r="CH7" s="1143">
        <v>0</v>
      </c>
      <c r="CI7" s="1144"/>
      <c r="CJ7" s="1144"/>
      <c r="CK7" s="1144"/>
      <c r="CL7" s="1145"/>
      <c r="CM7" s="1143">
        <v>74</v>
      </c>
      <c r="CN7" s="1144"/>
      <c r="CO7" s="1144"/>
      <c r="CP7" s="1144"/>
      <c r="CQ7" s="1145"/>
      <c r="CR7" s="1143">
        <v>5</v>
      </c>
      <c r="CS7" s="1144"/>
      <c r="CT7" s="1144"/>
      <c r="CU7" s="1144"/>
      <c r="CV7" s="1145"/>
      <c r="CW7" s="1143">
        <v>1</v>
      </c>
      <c r="CX7" s="1144"/>
      <c r="CY7" s="1144"/>
      <c r="CZ7" s="1144"/>
      <c r="DA7" s="1145"/>
      <c r="DB7" s="1143">
        <v>0</v>
      </c>
      <c r="DC7" s="1144"/>
      <c r="DD7" s="1144"/>
      <c r="DE7" s="1144"/>
      <c r="DF7" s="1145"/>
      <c r="DG7" s="1143" t="s">
        <v>579</v>
      </c>
      <c r="DH7" s="1144"/>
      <c r="DI7" s="1144"/>
      <c r="DJ7" s="1144"/>
      <c r="DK7" s="1145"/>
      <c r="DL7" s="1143" t="s">
        <v>580</v>
      </c>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577</v>
      </c>
      <c r="BT8" s="1070"/>
      <c r="BU8" s="1070"/>
      <c r="BV8" s="1070"/>
      <c r="BW8" s="1070"/>
      <c r="BX8" s="1070"/>
      <c r="BY8" s="1070"/>
      <c r="BZ8" s="1070"/>
      <c r="CA8" s="1070"/>
      <c r="CB8" s="1070"/>
      <c r="CC8" s="1070"/>
      <c r="CD8" s="1070"/>
      <c r="CE8" s="1070"/>
      <c r="CF8" s="1070"/>
      <c r="CG8" s="1071"/>
      <c r="CH8" s="1044">
        <v>0</v>
      </c>
      <c r="CI8" s="1045"/>
      <c r="CJ8" s="1045"/>
      <c r="CK8" s="1045"/>
      <c r="CL8" s="1046"/>
      <c r="CM8" s="1044">
        <v>59</v>
      </c>
      <c r="CN8" s="1045"/>
      <c r="CO8" s="1045"/>
      <c r="CP8" s="1045"/>
      <c r="CQ8" s="1046"/>
      <c r="CR8" s="1044">
        <v>10</v>
      </c>
      <c r="CS8" s="1045"/>
      <c r="CT8" s="1045"/>
      <c r="CU8" s="1045"/>
      <c r="CV8" s="1046"/>
      <c r="CW8" s="1044">
        <v>0</v>
      </c>
      <c r="CX8" s="1045"/>
      <c r="CY8" s="1045"/>
      <c r="CZ8" s="1045"/>
      <c r="DA8" s="1046"/>
      <c r="DB8" s="1044">
        <v>0</v>
      </c>
      <c r="DC8" s="1045"/>
      <c r="DD8" s="1045"/>
      <c r="DE8" s="1045"/>
      <c r="DF8" s="1046"/>
      <c r="DG8" s="1044" t="s">
        <v>579</v>
      </c>
      <c r="DH8" s="1045"/>
      <c r="DI8" s="1045"/>
      <c r="DJ8" s="1045"/>
      <c r="DK8" s="1046"/>
      <c r="DL8" s="1044">
        <v>3</v>
      </c>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578</v>
      </c>
      <c r="BT9" s="1070"/>
      <c r="BU9" s="1070"/>
      <c r="BV9" s="1070"/>
      <c r="BW9" s="1070"/>
      <c r="BX9" s="1070"/>
      <c r="BY9" s="1070"/>
      <c r="BZ9" s="1070"/>
      <c r="CA9" s="1070"/>
      <c r="CB9" s="1070"/>
      <c r="CC9" s="1070"/>
      <c r="CD9" s="1070"/>
      <c r="CE9" s="1070"/>
      <c r="CF9" s="1070"/>
      <c r="CG9" s="1071"/>
      <c r="CH9" s="1044">
        <v>-26</v>
      </c>
      <c r="CI9" s="1045"/>
      <c r="CJ9" s="1045"/>
      <c r="CK9" s="1045"/>
      <c r="CL9" s="1046"/>
      <c r="CM9" s="1044">
        <v>5</v>
      </c>
      <c r="CN9" s="1045"/>
      <c r="CO9" s="1045"/>
      <c r="CP9" s="1045"/>
      <c r="CQ9" s="1046"/>
      <c r="CR9" s="1044">
        <v>3</v>
      </c>
      <c r="CS9" s="1045"/>
      <c r="CT9" s="1045"/>
      <c r="CU9" s="1045"/>
      <c r="CV9" s="1046"/>
      <c r="CW9" s="1044">
        <v>21</v>
      </c>
      <c r="CX9" s="1045"/>
      <c r="CY9" s="1045"/>
      <c r="CZ9" s="1045"/>
      <c r="DA9" s="1046"/>
      <c r="DB9" s="1044">
        <v>0</v>
      </c>
      <c r="DC9" s="1045"/>
      <c r="DD9" s="1045"/>
      <c r="DE9" s="1045"/>
      <c r="DF9" s="1046"/>
      <c r="DG9" s="1044" t="s">
        <v>579</v>
      </c>
      <c r="DH9" s="1045"/>
      <c r="DI9" s="1045"/>
      <c r="DJ9" s="1045"/>
      <c r="DK9" s="1046"/>
      <c r="DL9" s="1044" t="s">
        <v>580</v>
      </c>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v>2480</v>
      </c>
      <c r="R23" s="1124"/>
      <c r="S23" s="1124"/>
      <c r="T23" s="1124"/>
      <c r="U23" s="1124"/>
      <c r="V23" s="1124">
        <v>2315</v>
      </c>
      <c r="W23" s="1124"/>
      <c r="X23" s="1124"/>
      <c r="Y23" s="1124"/>
      <c r="Z23" s="1124"/>
      <c r="AA23" s="1124">
        <v>165</v>
      </c>
      <c r="AB23" s="1124"/>
      <c r="AC23" s="1124"/>
      <c r="AD23" s="1124"/>
      <c r="AE23" s="1125"/>
      <c r="AF23" s="1126">
        <v>114</v>
      </c>
      <c r="AG23" s="1124"/>
      <c r="AH23" s="1124"/>
      <c r="AI23" s="1124"/>
      <c r="AJ23" s="1127"/>
      <c r="AK23" s="1128"/>
      <c r="AL23" s="1129"/>
      <c r="AM23" s="1129"/>
      <c r="AN23" s="1129"/>
      <c r="AO23" s="1129"/>
      <c r="AP23" s="1124">
        <v>2442</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395</v>
      </c>
      <c r="R28" s="1109"/>
      <c r="S28" s="1109"/>
      <c r="T28" s="1109"/>
      <c r="U28" s="1109"/>
      <c r="V28" s="1109">
        <v>394</v>
      </c>
      <c r="W28" s="1109"/>
      <c r="X28" s="1109"/>
      <c r="Y28" s="1109"/>
      <c r="Z28" s="1109"/>
      <c r="AA28" s="1109">
        <v>1</v>
      </c>
      <c r="AB28" s="1109"/>
      <c r="AC28" s="1109"/>
      <c r="AD28" s="1109"/>
      <c r="AE28" s="1110"/>
      <c r="AF28" s="1111">
        <v>1</v>
      </c>
      <c r="AG28" s="1109"/>
      <c r="AH28" s="1109"/>
      <c r="AI28" s="1109"/>
      <c r="AJ28" s="1112"/>
      <c r="AK28" s="1113">
        <v>33</v>
      </c>
      <c r="AL28" s="1101"/>
      <c r="AM28" s="1101"/>
      <c r="AN28" s="1101"/>
      <c r="AO28" s="1101"/>
      <c r="AP28" s="1101" t="s">
        <v>514</v>
      </c>
      <c r="AQ28" s="1101"/>
      <c r="AR28" s="1101"/>
      <c r="AS28" s="1101"/>
      <c r="AT28" s="1101"/>
      <c r="AU28" s="1101" t="s">
        <v>514</v>
      </c>
      <c r="AV28" s="1101"/>
      <c r="AW28" s="1101"/>
      <c r="AX28" s="1101"/>
      <c r="AY28" s="1101"/>
      <c r="AZ28" s="1102" t="s">
        <v>514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408</v>
      </c>
      <c r="C29" s="1087"/>
      <c r="D29" s="1087"/>
      <c r="E29" s="1087"/>
      <c r="F29" s="1087"/>
      <c r="G29" s="1087"/>
      <c r="H29" s="1087"/>
      <c r="I29" s="1087"/>
      <c r="J29" s="1087"/>
      <c r="K29" s="1087"/>
      <c r="L29" s="1087"/>
      <c r="M29" s="1087"/>
      <c r="N29" s="1087"/>
      <c r="O29" s="1087"/>
      <c r="P29" s="1088"/>
      <c r="Q29" s="1098">
        <v>45</v>
      </c>
      <c r="R29" s="1099"/>
      <c r="S29" s="1099"/>
      <c r="T29" s="1099"/>
      <c r="U29" s="1099"/>
      <c r="V29" s="1099">
        <v>45</v>
      </c>
      <c r="W29" s="1099"/>
      <c r="X29" s="1099"/>
      <c r="Y29" s="1099"/>
      <c r="Z29" s="1099"/>
      <c r="AA29" s="1099">
        <v>0</v>
      </c>
      <c r="AB29" s="1099"/>
      <c r="AC29" s="1099"/>
      <c r="AD29" s="1099"/>
      <c r="AE29" s="1100"/>
      <c r="AF29" s="1092">
        <v>0</v>
      </c>
      <c r="AG29" s="1093"/>
      <c r="AH29" s="1093"/>
      <c r="AI29" s="1093"/>
      <c r="AJ29" s="1094"/>
      <c r="AK29" s="1035">
        <v>6</v>
      </c>
      <c r="AL29" s="1026"/>
      <c r="AM29" s="1026"/>
      <c r="AN29" s="1026"/>
      <c r="AO29" s="1026"/>
      <c r="AP29" s="1026" t="s">
        <v>514</v>
      </c>
      <c r="AQ29" s="1026"/>
      <c r="AR29" s="1026"/>
      <c r="AS29" s="1026"/>
      <c r="AT29" s="1026"/>
      <c r="AU29" s="1026" t="s">
        <v>514</v>
      </c>
      <c r="AV29" s="1026"/>
      <c r="AW29" s="1026"/>
      <c r="AX29" s="1026"/>
      <c r="AY29" s="1026"/>
      <c r="AZ29" s="1097" t="s">
        <v>514</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110</v>
      </c>
      <c r="R30" s="1099"/>
      <c r="S30" s="1099"/>
      <c r="T30" s="1099"/>
      <c r="U30" s="1099"/>
      <c r="V30" s="1099">
        <v>93</v>
      </c>
      <c r="W30" s="1099"/>
      <c r="X30" s="1099"/>
      <c r="Y30" s="1099"/>
      <c r="Z30" s="1099"/>
      <c r="AA30" s="1099">
        <v>16</v>
      </c>
      <c r="AB30" s="1099"/>
      <c r="AC30" s="1099"/>
      <c r="AD30" s="1099"/>
      <c r="AE30" s="1100"/>
      <c r="AF30" s="1092">
        <v>16</v>
      </c>
      <c r="AG30" s="1093"/>
      <c r="AH30" s="1093"/>
      <c r="AI30" s="1093"/>
      <c r="AJ30" s="1094"/>
      <c r="AK30" s="1035">
        <v>35</v>
      </c>
      <c r="AL30" s="1026"/>
      <c r="AM30" s="1026"/>
      <c r="AN30" s="1026"/>
      <c r="AO30" s="1026"/>
      <c r="AP30" s="1026">
        <v>413</v>
      </c>
      <c r="AQ30" s="1026"/>
      <c r="AR30" s="1026"/>
      <c r="AS30" s="1026"/>
      <c r="AT30" s="1026"/>
      <c r="AU30" s="1026">
        <v>279</v>
      </c>
      <c r="AV30" s="1026"/>
      <c r="AW30" s="1026"/>
      <c r="AX30" s="1026"/>
      <c r="AY30" s="1026"/>
      <c r="AZ30" s="1097" t="s">
        <v>514</v>
      </c>
      <c r="BA30" s="1097"/>
      <c r="BB30" s="1097"/>
      <c r="BC30" s="1097"/>
      <c r="BD30" s="1097"/>
      <c r="BE30" s="1081" t="s">
        <v>410</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17</v>
      </c>
      <c r="AG63" s="1014"/>
      <c r="AH63" s="1014"/>
      <c r="AI63" s="1014"/>
      <c r="AJ63" s="1079"/>
      <c r="AK63" s="1080"/>
      <c r="AL63" s="1018"/>
      <c r="AM63" s="1018"/>
      <c r="AN63" s="1018"/>
      <c r="AO63" s="1018"/>
      <c r="AP63" s="1014">
        <v>413</v>
      </c>
      <c r="AQ63" s="1014"/>
      <c r="AR63" s="1014"/>
      <c r="AS63" s="1014"/>
      <c r="AT63" s="1014"/>
      <c r="AU63" s="1014">
        <v>279</v>
      </c>
      <c r="AV63" s="1014"/>
      <c r="AW63" s="1014"/>
      <c r="AX63" s="1014"/>
      <c r="AY63" s="1014"/>
      <c r="AZ63" s="1074"/>
      <c r="BA63" s="1074"/>
      <c r="BB63" s="1074"/>
      <c r="BC63" s="1074"/>
      <c r="BD63" s="1074"/>
      <c r="BE63" s="1015"/>
      <c r="BF63" s="1015"/>
      <c r="BG63" s="1015"/>
      <c r="BH63" s="1015"/>
      <c r="BI63" s="1016"/>
      <c r="BJ63" s="1075" t="s">
        <v>413</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581</v>
      </c>
      <c r="C68" s="1041"/>
      <c r="D68" s="1041"/>
      <c r="E68" s="1041"/>
      <c r="F68" s="1041"/>
      <c r="G68" s="1041"/>
      <c r="H68" s="1041"/>
      <c r="I68" s="1041"/>
      <c r="J68" s="1041"/>
      <c r="K68" s="1041"/>
      <c r="L68" s="1041"/>
      <c r="M68" s="1041"/>
      <c r="N68" s="1041"/>
      <c r="O68" s="1041"/>
      <c r="P68" s="1042"/>
      <c r="Q68" s="1043">
        <v>139</v>
      </c>
      <c r="R68" s="1037"/>
      <c r="S68" s="1037"/>
      <c r="T68" s="1037"/>
      <c r="U68" s="1037"/>
      <c r="V68" s="1037">
        <v>139</v>
      </c>
      <c r="W68" s="1037"/>
      <c r="X68" s="1037"/>
      <c r="Y68" s="1037"/>
      <c r="Z68" s="1037"/>
      <c r="AA68" s="1037">
        <v>0</v>
      </c>
      <c r="AB68" s="1037"/>
      <c r="AC68" s="1037"/>
      <c r="AD68" s="1037"/>
      <c r="AE68" s="1037"/>
      <c r="AF68" s="1037">
        <v>0</v>
      </c>
      <c r="AG68" s="1037"/>
      <c r="AH68" s="1037"/>
      <c r="AI68" s="1037"/>
      <c r="AJ68" s="1037"/>
      <c r="AK68" s="1037" t="s">
        <v>514</v>
      </c>
      <c r="AL68" s="1037"/>
      <c r="AM68" s="1037"/>
      <c r="AN68" s="1037"/>
      <c r="AO68" s="1037"/>
      <c r="AP68" s="1037">
        <v>267</v>
      </c>
      <c r="AQ68" s="1037"/>
      <c r="AR68" s="1037"/>
      <c r="AS68" s="1037"/>
      <c r="AT68" s="1037"/>
      <c r="AU68" s="1037">
        <v>59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587</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v>116</v>
      </c>
      <c r="AB69" s="1026"/>
      <c r="AC69" s="1026"/>
      <c r="AD69" s="1026"/>
      <c r="AE69" s="1026"/>
      <c r="AF69" s="1026">
        <v>116</v>
      </c>
      <c r="AG69" s="1026"/>
      <c r="AH69" s="1026"/>
      <c r="AI69" s="1026"/>
      <c r="AJ69" s="1026"/>
      <c r="AK69" s="1026" t="s">
        <v>514</v>
      </c>
      <c r="AL69" s="1026"/>
      <c r="AM69" s="1026"/>
      <c r="AN69" s="1026"/>
      <c r="AO69" s="1026"/>
      <c r="AP69" s="1026" t="s">
        <v>514</v>
      </c>
      <c r="AQ69" s="1026"/>
      <c r="AR69" s="1026"/>
      <c r="AS69" s="1026"/>
      <c r="AT69" s="1026"/>
      <c r="AU69" s="1026" t="s">
        <v>514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582</v>
      </c>
      <c r="C70" s="1030"/>
      <c r="D70" s="1030"/>
      <c r="E70" s="1030"/>
      <c r="F70" s="1030"/>
      <c r="G70" s="1030"/>
      <c r="H70" s="1030"/>
      <c r="I70" s="1030"/>
      <c r="J70" s="1030"/>
      <c r="K70" s="1030"/>
      <c r="L70" s="1030"/>
      <c r="M70" s="1030"/>
      <c r="N70" s="1030"/>
      <c r="O70" s="1030"/>
      <c r="P70" s="1031"/>
      <c r="Q70" s="1032">
        <v>5164</v>
      </c>
      <c r="R70" s="1026"/>
      <c r="S70" s="1026"/>
      <c r="T70" s="1026"/>
      <c r="U70" s="1026"/>
      <c r="V70" s="1026">
        <v>5102</v>
      </c>
      <c r="W70" s="1026"/>
      <c r="X70" s="1026"/>
      <c r="Y70" s="1026"/>
      <c r="Z70" s="1026"/>
      <c r="AA70" s="1026">
        <v>62</v>
      </c>
      <c r="AB70" s="1026"/>
      <c r="AC70" s="1026"/>
      <c r="AD70" s="1026"/>
      <c r="AE70" s="1026"/>
      <c r="AF70" s="1026">
        <v>62</v>
      </c>
      <c r="AG70" s="1026"/>
      <c r="AH70" s="1026"/>
      <c r="AI70" s="1026"/>
      <c r="AJ70" s="1026"/>
      <c r="AK70" s="1026">
        <v>189</v>
      </c>
      <c r="AL70" s="1026"/>
      <c r="AM70" s="1026"/>
      <c r="AN70" s="1026"/>
      <c r="AO70" s="1026"/>
      <c r="AP70" s="1026">
        <v>2373</v>
      </c>
      <c r="AQ70" s="1026"/>
      <c r="AR70" s="1026"/>
      <c r="AS70" s="1026"/>
      <c r="AT70" s="1026"/>
      <c r="AU70" s="1026">
        <v>64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583</v>
      </c>
      <c r="C71" s="1030"/>
      <c r="D71" s="1030"/>
      <c r="E71" s="1030"/>
      <c r="F71" s="1030"/>
      <c r="G71" s="1030"/>
      <c r="H71" s="1030"/>
      <c r="I71" s="1030"/>
      <c r="J71" s="1030"/>
      <c r="K71" s="1030"/>
      <c r="L71" s="1030"/>
      <c r="M71" s="1030"/>
      <c r="N71" s="1030"/>
      <c r="O71" s="1030"/>
      <c r="P71" s="1031"/>
      <c r="Q71" s="1032">
        <v>532</v>
      </c>
      <c r="R71" s="1026"/>
      <c r="S71" s="1026"/>
      <c r="T71" s="1026"/>
      <c r="U71" s="1026"/>
      <c r="V71" s="1026">
        <v>529</v>
      </c>
      <c r="W71" s="1026"/>
      <c r="X71" s="1026"/>
      <c r="Y71" s="1026"/>
      <c r="Z71" s="1026"/>
      <c r="AA71" s="1026">
        <v>3</v>
      </c>
      <c r="AB71" s="1026"/>
      <c r="AC71" s="1026"/>
      <c r="AD71" s="1026"/>
      <c r="AE71" s="1026"/>
      <c r="AF71" s="1026">
        <v>1</v>
      </c>
      <c r="AG71" s="1026"/>
      <c r="AH71" s="1026"/>
      <c r="AI71" s="1026"/>
      <c r="AJ71" s="1026"/>
      <c r="AK71" s="1026"/>
      <c r="AL71" s="1026"/>
      <c r="AM71" s="1026"/>
      <c r="AN71" s="1026"/>
      <c r="AO71" s="1026"/>
      <c r="AP71" s="1026" t="s">
        <v>514</v>
      </c>
      <c r="AQ71" s="1026"/>
      <c r="AR71" s="1026"/>
      <c r="AS71" s="1026"/>
      <c r="AT71" s="1026"/>
      <c r="AU71" s="1026" t="s">
        <v>514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584</v>
      </c>
      <c r="C72" s="1030"/>
      <c r="D72" s="1030"/>
      <c r="E72" s="1030"/>
      <c r="F72" s="1030"/>
      <c r="G72" s="1030"/>
      <c r="H72" s="1030"/>
      <c r="I72" s="1030"/>
      <c r="J72" s="1030"/>
      <c r="K72" s="1030"/>
      <c r="L72" s="1030"/>
      <c r="M72" s="1030"/>
      <c r="N72" s="1030"/>
      <c r="O72" s="1030"/>
      <c r="P72" s="1031"/>
      <c r="Q72" s="1032">
        <v>3082</v>
      </c>
      <c r="R72" s="1026"/>
      <c r="S72" s="1026"/>
      <c r="T72" s="1026"/>
      <c r="U72" s="1026"/>
      <c r="V72" s="1026">
        <v>2973</v>
      </c>
      <c r="W72" s="1026"/>
      <c r="X72" s="1026"/>
      <c r="Y72" s="1026"/>
      <c r="Z72" s="1026"/>
      <c r="AA72" s="1026">
        <v>109</v>
      </c>
      <c r="AB72" s="1026"/>
      <c r="AC72" s="1026"/>
      <c r="AD72" s="1026"/>
      <c r="AE72" s="1026"/>
      <c r="AF72" s="1026">
        <v>109</v>
      </c>
      <c r="AG72" s="1026"/>
      <c r="AH72" s="1026"/>
      <c r="AI72" s="1026"/>
      <c r="AJ72" s="1026"/>
      <c r="AK72" s="1026">
        <v>406</v>
      </c>
      <c r="AL72" s="1026"/>
      <c r="AM72" s="1026"/>
      <c r="AN72" s="1026"/>
      <c r="AO72" s="1026"/>
      <c r="AP72" s="1026" t="s">
        <v>514</v>
      </c>
      <c r="AQ72" s="1026"/>
      <c r="AR72" s="1026"/>
      <c r="AS72" s="1026"/>
      <c r="AT72" s="1026"/>
      <c r="AU72" s="1026" t="s">
        <v>514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585</v>
      </c>
      <c r="C73" s="1030"/>
      <c r="D73" s="1030"/>
      <c r="E73" s="1030"/>
      <c r="F73" s="1030"/>
      <c r="G73" s="1030"/>
      <c r="H73" s="1030"/>
      <c r="I73" s="1030"/>
      <c r="J73" s="1030"/>
      <c r="K73" s="1030"/>
      <c r="L73" s="1030"/>
      <c r="M73" s="1030"/>
      <c r="N73" s="1030"/>
      <c r="O73" s="1030"/>
      <c r="P73" s="1031"/>
      <c r="Q73" s="1032">
        <v>373</v>
      </c>
      <c r="R73" s="1026"/>
      <c r="S73" s="1026"/>
      <c r="T73" s="1026"/>
      <c r="U73" s="1026"/>
      <c r="V73" s="1026">
        <v>368</v>
      </c>
      <c r="W73" s="1026"/>
      <c r="X73" s="1026"/>
      <c r="Y73" s="1026"/>
      <c r="Z73" s="1026"/>
      <c r="AA73" s="1026">
        <v>5</v>
      </c>
      <c r="AB73" s="1026"/>
      <c r="AC73" s="1026"/>
      <c r="AD73" s="1026"/>
      <c r="AE73" s="1026"/>
      <c r="AF73" s="1026">
        <v>5</v>
      </c>
      <c r="AG73" s="1026"/>
      <c r="AH73" s="1026"/>
      <c r="AI73" s="1026"/>
      <c r="AJ73" s="1026"/>
      <c r="AK73" s="1026"/>
      <c r="AL73" s="1026"/>
      <c r="AM73" s="1026"/>
      <c r="AN73" s="1026"/>
      <c r="AO73" s="1026"/>
      <c r="AP73" s="1026" t="s">
        <v>514</v>
      </c>
      <c r="AQ73" s="1026"/>
      <c r="AR73" s="1026"/>
      <c r="AS73" s="1026"/>
      <c r="AT73" s="1026"/>
      <c r="AU73" s="1026" t="s">
        <v>514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586</v>
      </c>
      <c r="C74" s="1030"/>
      <c r="D74" s="1030"/>
      <c r="E74" s="1030"/>
      <c r="F74" s="1030"/>
      <c r="G74" s="1030"/>
      <c r="H74" s="1030"/>
      <c r="I74" s="1030"/>
      <c r="J74" s="1030"/>
      <c r="K74" s="1030"/>
      <c r="L74" s="1030"/>
      <c r="M74" s="1030"/>
      <c r="N74" s="1030"/>
      <c r="O74" s="1030"/>
      <c r="P74" s="1031"/>
      <c r="Q74" s="1032">
        <v>84237</v>
      </c>
      <c r="R74" s="1026"/>
      <c r="S74" s="1026"/>
      <c r="T74" s="1026"/>
      <c r="U74" s="1026"/>
      <c r="V74" s="1026">
        <v>82099</v>
      </c>
      <c r="W74" s="1026"/>
      <c r="X74" s="1026"/>
      <c r="Y74" s="1026"/>
      <c r="Z74" s="1026"/>
      <c r="AA74" s="1026">
        <v>2138</v>
      </c>
      <c r="AB74" s="1026"/>
      <c r="AC74" s="1026"/>
      <c r="AD74" s="1026"/>
      <c r="AE74" s="1026"/>
      <c r="AF74" s="1026">
        <v>2138</v>
      </c>
      <c r="AG74" s="1026"/>
      <c r="AH74" s="1026"/>
      <c r="AI74" s="1026"/>
      <c r="AJ74" s="1026"/>
      <c r="AK74" s="1026">
        <v>950</v>
      </c>
      <c r="AL74" s="1026"/>
      <c r="AM74" s="1026"/>
      <c r="AN74" s="1026"/>
      <c r="AO74" s="1026"/>
      <c r="AP74" s="1026" t="s">
        <v>514</v>
      </c>
      <c r="AQ74" s="1026"/>
      <c r="AR74" s="1026"/>
      <c r="AS74" s="1026"/>
      <c r="AT74" s="1026"/>
      <c r="AU74" s="1026" t="s">
        <v>514</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v>2640</v>
      </c>
      <c r="AQ88" s="1014"/>
      <c r="AR88" s="1014"/>
      <c r="AS88" s="1014"/>
      <c r="AT88" s="1014"/>
      <c r="AU88" s="1014">
        <v>123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18</v>
      </c>
      <c r="CS102" s="1006"/>
      <c r="CT102" s="1006"/>
      <c r="CU102" s="1006"/>
      <c r="CV102" s="1007"/>
      <c r="CW102" s="1005">
        <v>22</v>
      </c>
      <c r="CX102" s="1006"/>
      <c r="CY102" s="1006"/>
      <c r="CZ102" s="1006"/>
      <c r="DA102" s="1007"/>
      <c r="DB102" s="1005">
        <v>0</v>
      </c>
      <c r="DC102" s="1006"/>
      <c r="DD102" s="1006"/>
      <c r="DE102" s="1006"/>
      <c r="DF102" s="1007"/>
      <c r="DG102" s="1005"/>
      <c r="DH102" s="1006"/>
      <c r="DI102" s="1006"/>
      <c r="DJ102" s="1006"/>
      <c r="DK102" s="1007"/>
      <c r="DL102" s="1005">
        <v>3</v>
      </c>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312</v>
      </c>
      <c r="AG109" s="949"/>
      <c r="AH109" s="949"/>
      <c r="AI109" s="949"/>
      <c r="AJ109" s="950"/>
      <c r="AK109" s="951" t="s">
        <v>311</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312</v>
      </c>
      <c r="BW109" s="949"/>
      <c r="BX109" s="949"/>
      <c r="BY109" s="949"/>
      <c r="BZ109" s="950"/>
      <c r="CA109" s="951" t="s">
        <v>311</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312</v>
      </c>
      <c r="DM109" s="949"/>
      <c r="DN109" s="949"/>
      <c r="DO109" s="949"/>
      <c r="DP109" s="950"/>
      <c r="DQ109" s="951" t="s">
        <v>311</v>
      </c>
      <c r="DR109" s="949"/>
      <c r="DS109" s="949"/>
      <c r="DT109" s="949"/>
      <c r="DU109" s="950"/>
      <c r="DV109" s="951" t="s">
        <v>433</v>
      </c>
      <c r="DW109" s="949"/>
      <c r="DX109" s="949"/>
      <c r="DY109" s="949"/>
      <c r="DZ109" s="980"/>
    </row>
    <row r="110" spans="1:131" s="247"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230245</v>
      </c>
      <c r="AB110" s="942"/>
      <c r="AC110" s="942"/>
      <c r="AD110" s="942"/>
      <c r="AE110" s="943"/>
      <c r="AF110" s="944">
        <v>193698</v>
      </c>
      <c r="AG110" s="942"/>
      <c r="AH110" s="942"/>
      <c r="AI110" s="942"/>
      <c r="AJ110" s="943"/>
      <c r="AK110" s="944">
        <v>233632</v>
      </c>
      <c r="AL110" s="942"/>
      <c r="AM110" s="942"/>
      <c r="AN110" s="942"/>
      <c r="AO110" s="943"/>
      <c r="AP110" s="945">
        <v>18.2</v>
      </c>
      <c r="AQ110" s="946"/>
      <c r="AR110" s="946"/>
      <c r="AS110" s="946"/>
      <c r="AT110" s="947"/>
      <c r="AU110" s="981" t="s">
        <v>75</v>
      </c>
      <c r="AV110" s="982"/>
      <c r="AW110" s="982"/>
      <c r="AX110" s="982"/>
      <c r="AY110" s="982"/>
      <c r="AZ110" s="907" t="s">
        <v>436</v>
      </c>
      <c r="BA110" s="854"/>
      <c r="BB110" s="854"/>
      <c r="BC110" s="854"/>
      <c r="BD110" s="854"/>
      <c r="BE110" s="854"/>
      <c r="BF110" s="854"/>
      <c r="BG110" s="854"/>
      <c r="BH110" s="854"/>
      <c r="BI110" s="854"/>
      <c r="BJ110" s="854"/>
      <c r="BK110" s="854"/>
      <c r="BL110" s="854"/>
      <c r="BM110" s="854"/>
      <c r="BN110" s="854"/>
      <c r="BO110" s="854"/>
      <c r="BP110" s="855"/>
      <c r="BQ110" s="908">
        <v>2463829</v>
      </c>
      <c r="BR110" s="889"/>
      <c r="BS110" s="889"/>
      <c r="BT110" s="889"/>
      <c r="BU110" s="889"/>
      <c r="BV110" s="889">
        <v>2563957</v>
      </c>
      <c r="BW110" s="889"/>
      <c r="BX110" s="889"/>
      <c r="BY110" s="889"/>
      <c r="BZ110" s="889"/>
      <c r="CA110" s="889">
        <v>2442139</v>
      </c>
      <c r="CB110" s="889"/>
      <c r="CC110" s="889"/>
      <c r="CD110" s="889"/>
      <c r="CE110" s="889"/>
      <c r="CF110" s="913">
        <v>190.3</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139</v>
      </c>
      <c r="DH110" s="889"/>
      <c r="DI110" s="889"/>
      <c r="DJ110" s="889"/>
      <c r="DK110" s="889"/>
      <c r="DL110" s="889" t="s">
        <v>139</v>
      </c>
      <c r="DM110" s="889"/>
      <c r="DN110" s="889"/>
      <c r="DO110" s="889"/>
      <c r="DP110" s="889"/>
      <c r="DQ110" s="889" t="s">
        <v>139</v>
      </c>
      <c r="DR110" s="889"/>
      <c r="DS110" s="889"/>
      <c r="DT110" s="889"/>
      <c r="DU110" s="889"/>
      <c r="DV110" s="890" t="s">
        <v>139</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413</v>
      </c>
      <c r="AB111" s="970"/>
      <c r="AC111" s="970"/>
      <c r="AD111" s="970"/>
      <c r="AE111" s="971"/>
      <c r="AF111" s="972" t="s">
        <v>413</v>
      </c>
      <c r="AG111" s="970"/>
      <c r="AH111" s="970"/>
      <c r="AI111" s="970"/>
      <c r="AJ111" s="971"/>
      <c r="AK111" s="972" t="s">
        <v>440</v>
      </c>
      <c r="AL111" s="970"/>
      <c r="AM111" s="970"/>
      <c r="AN111" s="970"/>
      <c r="AO111" s="971"/>
      <c r="AP111" s="973" t="s">
        <v>139</v>
      </c>
      <c r="AQ111" s="974"/>
      <c r="AR111" s="974"/>
      <c r="AS111" s="974"/>
      <c r="AT111" s="975"/>
      <c r="AU111" s="983"/>
      <c r="AV111" s="984"/>
      <c r="AW111" s="984"/>
      <c r="AX111" s="984"/>
      <c r="AY111" s="984"/>
      <c r="AZ111" s="861" t="s">
        <v>441</v>
      </c>
      <c r="BA111" s="794"/>
      <c r="BB111" s="794"/>
      <c r="BC111" s="794"/>
      <c r="BD111" s="794"/>
      <c r="BE111" s="794"/>
      <c r="BF111" s="794"/>
      <c r="BG111" s="794"/>
      <c r="BH111" s="794"/>
      <c r="BI111" s="794"/>
      <c r="BJ111" s="794"/>
      <c r="BK111" s="794"/>
      <c r="BL111" s="794"/>
      <c r="BM111" s="794"/>
      <c r="BN111" s="794"/>
      <c r="BO111" s="794"/>
      <c r="BP111" s="795"/>
      <c r="BQ111" s="833">
        <v>59892</v>
      </c>
      <c r="BR111" s="834"/>
      <c r="BS111" s="834"/>
      <c r="BT111" s="834"/>
      <c r="BU111" s="834"/>
      <c r="BV111" s="834">
        <v>37687</v>
      </c>
      <c r="BW111" s="834"/>
      <c r="BX111" s="834"/>
      <c r="BY111" s="834"/>
      <c r="BZ111" s="834"/>
      <c r="CA111" s="834">
        <v>20051</v>
      </c>
      <c r="CB111" s="834"/>
      <c r="CC111" s="834"/>
      <c r="CD111" s="834"/>
      <c r="CE111" s="834"/>
      <c r="CF111" s="922">
        <v>1.6</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139</v>
      </c>
      <c r="DH111" s="834"/>
      <c r="DI111" s="834"/>
      <c r="DJ111" s="834"/>
      <c r="DK111" s="834"/>
      <c r="DL111" s="834" t="s">
        <v>139</v>
      </c>
      <c r="DM111" s="834"/>
      <c r="DN111" s="834"/>
      <c r="DO111" s="834"/>
      <c r="DP111" s="834"/>
      <c r="DQ111" s="834" t="s">
        <v>443</v>
      </c>
      <c r="DR111" s="834"/>
      <c r="DS111" s="834"/>
      <c r="DT111" s="834"/>
      <c r="DU111" s="834"/>
      <c r="DV111" s="840" t="s">
        <v>440</v>
      </c>
      <c r="DW111" s="840"/>
      <c r="DX111" s="840"/>
      <c r="DY111" s="840"/>
      <c r="DZ111" s="841"/>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139</v>
      </c>
      <c r="AB112" s="824"/>
      <c r="AC112" s="824"/>
      <c r="AD112" s="824"/>
      <c r="AE112" s="825"/>
      <c r="AF112" s="826" t="s">
        <v>139</v>
      </c>
      <c r="AG112" s="824"/>
      <c r="AH112" s="824"/>
      <c r="AI112" s="824"/>
      <c r="AJ112" s="825"/>
      <c r="AK112" s="826" t="s">
        <v>446</v>
      </c>
      <c r="AL112" s="824"/>
      <c r="AM112" s="824"/>
      <c r="AN112" s="824"/>
      <c r="AO112" s="825"/>
      <c r="AP112" s="871" t="s">
        <v>139</v>
      </c>
      <c r="AQ112" s="872"/>
      <c r="AR112" s="872"/>
      <c r="AS112" s="872"/>
      <c r="AT112" s="873"/>
      <c r="AU112" s="983"/>
      <c r="AV112" s="984"/>
      <c r="AW112" s="984"/>
      <c r="AX112" s="984"/>
      <c r="AY112" s="984"/>
      <c r="AZ112" s="861" t="s">
        <v>447</v>
      </c>
      <c r="BA112" s="794"/>
      <c r="BB112" s="794"/>
      <c r="BC112" s="794"/>
      <c r="BD112" s="794"/>
      <c r="BE112" s="794"/>
      <c r="BF112" s="794"/>
      <c r="BG112" s="794"/>
      <c r="BH112" s="794"/>
      <c r="BI112" s="794"/>
      <c r="BJ112" s="794"/>
      <c r="BK112" s="794"/>
      <c r="BL112" s="794"/>
      <c r="BM112" s="794"/>
      <c r="BN112" s="794"/>
      <c r="BO112" s="794"/>
      <c r="BP112" s="795"/>
      <c r="BQ112" s="833">
        <v>171601</v>
      </c>
      <c r="BR112" s="834"/>
      <c r="BS112" s="834"/>
      <c r="BT112" s="834"/>
      <c r="BU112" s="834"/>
      <c r="BV112" s="834">
        <v>216007</v>
      </c>
      <c r="BW112" s="834"/>
      <c r="BX112" s="834"/>
      <c r="BY112" s="834"/>
      <c r="BZ112" s="834"/>
      <c r="CA112" s="834">
        <v>279473</v>
      </c>
      <c r="CB112" s="834"/>
      <c r="CC112" s="834"/>
      <c r="CD112" s="834"/>
      <c r="CE112" s="834"/>
      <c r="CF112" s="922">
        <v>21.8</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446</v>
      </c>
      <c r="DH112" s="834"/>
      <c r="DI112" s="834"/>
      <c r="DJ112" s="834"/>
      <c r="DK112" s="834"/>
      <c r="DL112" s="834" t="s">
        <v>139</v>
      </c>
      <c r="DM112" s="834"/>
      <c r="DN112" s="834"/>
      <c r="DO112" s="834"/>
      <c r="DP112" s="834"/>
      <c r="DQ112" s="834" t="s">
        <v>139</v>
      </c>
      <c r="DR112" s="834"/>
      <c r="DS112" s="834"/>
      <c r="DT112" s="834"/>
      <c r="DU112" s="834"/>
      <c r="DV112" s="840" t="s">
        <v>449</v>
      </c>
      <c r="DW112" s="840"/>
      <c r="DX112" s="840"/>
      <c r="DY112" s="840"/>
      <c r="DZ112" s="841"/>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37524</v>
      </c>
      <c r="AB113" s="970"/>
      <c r="AC113" s="970"/>
      <c r="AD113" s="970"/>
      <c r="AE113" s="971"/>
      <c r="AF113" s="972">
        <v>24757</v>
      </c>
      <c r="AG113" s="970"/>
      <c r="AH113" s="970"/>
      <c r="AI113" s="970"/>
      <c r="AJ113" s="971"/>
      <c r="AK113" s="972">
        <v>34998</v>
      </c>
      <c r="AL113" s="970"/>
      <c r="AM113" s="970"/>
      <c r="AN113" s="970"/>
      <c r="AO113" s="971"/>
      <c r="AP113" s="973">
        <v>2.7</v>
      </c>
      <c r="AQ113" s="974"/>
      <c r="AR113" s="974"/>
      <c r="AS113" s="974"/>
      <c r="AT113" s="975"/>
      <c r="AU113" s="983"/>
      <c r="AV113" s="984"/>
      <c r="AW113" s="984"/>
      <c r="AX113" s="984"/>
      <c r="AY113" s="984"/>
      <c r="AZ113" s="861" t="s">
        <v>451</v>
      </c>
      <c r="BA113" s="794"/>
      <c r="BB113" s="794"/>
      <c r="BC113" s="794"/>
      <c r="BD113" s="794"/>
      <c r="BE113" s="794"/>
      <c r="BF113" s="794"/>
      <c r="BG113" s="794"/>
      <c r="BH113" s="794"/>
      <c r="BI113" s="794"/>
      <c r="BJ113" s="794"/>
      <c r="BK113" s="794"/>
      <c r="BL113" s="794"/>
      <c r="BM113" s="794"/>
      <c r="BN113" s="794"/>
      <c r="BO113" s="794"/>
      <c r="BP113" s="795"/>
      <c r="BQ113" s="833">
        <v>128937</v>
      </c>
      <c r="BR113" s="834"/>
      <c r="BS113" s="834"/>
      <c r="BT113" s="834"/>
      <c r="BU113" s="834"/>
      <c r="BV113" s="834">
        <v>129112</v>
      </c>
      <c r="BW113" s="834"/>
      <c r="BX113" s="834"/>
      <c r="BY113" s="834"/>
      <c r="BZ113" s="834"/>
      <c r="CA113" s="834">
        <v>123197</v>
      </c>
      <c r="CB113" s="834"/>
      <c r="CC113" s="834"/>
      <c r="CD113" s="834"/>
      <c r="CE113" s="834"/>
      <c r="CF113" s="922">
        <v>9.6</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139</v>
      </c>
      <c r="DH113" s="824"/>
      <c r="DI113" s="824"/>
      <c r="DJ113" s="824"/>
      <c r="DK113" s="825"/>
      <c r="DL113" s="826" t="s">
        <v>446</v>
      </c>
      <c r="DM113" s="824"/>
      <c r="DN113" s="824"/>
      <c r="DO113" s="824"/>
      <c r="DP113" s="825"/>
      <c r="DQ113" s="826" t="s">
        <v>449</v>
      </c>
      <c r="DR113" s="824"/>
      <c r="DS113" s="824"/>
      <c r="DT113" s="824"/>
      <c r="DU113" s="825"/>
      <c r="DV113" s="871" t="s">
        <v>139</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18808</v>
      </c>
      <c r="AB114" s="824"/>
      <c r="AC114" s="824"/>
      <c r="AD114" s="824"/>
      <c r="AE114" s="825"/>
      <c r="AF114" s="826">
        <v>17563</v>
      </c>
      <c r="AG114" s="824"/>
      <c r="AH114" s="824"/>
      <c r="AI114" s="824"/>
      <c r="AJ114" s="825"/>
      <c r="AK114" s="826">
        <v>14246</v>
      </c>
      <c r="AL114" s="824"/>
      <c r="AM114" s="824"/>
      <c r="AN114" s="824"/>
      <c r="AO114" s="825"/>
      <c r="AP114" s="871">
        <v>1.1000000000000001</v>
      </c>
      <c r="AQ114" s="872"/>
      <c r="AR114" s="872"/>
      <c r="AS114" s="872"/>
      <c r="AT114" s="873"/>
      <c r="AU114" s="983"/>
      <c r="AV114" s="984"/>
      <c r="AW114" s="984"/>
      <c r="AX114" s="984"/>
      <c r="AY114" s="984"/>
      <c r="AZ114" s="861" t="s">
        <v>454</v>
      </c>
      <c r="BA114" s="794"/>
      <c r="BB114" s="794"/>
      <c r="BC114" s="794"/>
      <c r="BD114" s="794"/>
      <c r="BE114" s="794"/>
      <c r="BF114" s="794"/>
      <c r="BG114" s="794"/>
      <c r="BH114" s="794"/>
      <c r="BI114" s="794"/>
      <c r="BJ114" s="794"/>
      <c r="BK114" s="794"/>
      <c r="BL114" s="794"/>
      <c r="BM114" s="794"/>
      <c r="BN114" s="794"/>
      <c r="BO114" s="794"/>
      <c r="BP114" s="795"/>
      <c r="BQ114" s="833">
        <v>170528</v>
      </c>
      <c r="BR114" s="834"/>
      <c r="BS114" s="834"/>
      <c r="BT114" s="834"/>
      <c r="BU114" s="834"/>
      <c r="BV114" s="834">
        <v>158065</v>
      </c>
      <c r="BW114" s="834"/>
      <c r="BX114" s="834"/>
      <c r="BY114" s="834"/>
      <c r="BZ114" s="834"/>
      <c r="CA114" s="834">
        <v>144286</v>
      </c>
      <c r="CB114" s="834"/>
      <c r="CC114" s="834"/>
      <c r="CD114" s="834"/>
      <c r="CE114" s="834"/>
      <c r="CF114" s="922">
        <v>11.2</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446</v>
      </c>
      <c r="DM114" s="824"/>
      <c r="DN114" s="824"/>
      <c r="DO114" s="824"/>
      <c r="DP114" s="825"/>
      <c r="DQ114" s="826" t="s">
        <v>413</v>
      </c>
      <c r="DR114" s="824"/>
      <c r="DS114" s="824"/>
      <c r="DT114" s="824"/>
      <c r="DU114" s="825"/>
      <c r="DV114" s="871" t="s">
        <v>443</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23928</v>
      </c>
      <c r="AB115" s="970"/>
      <c r="AC115" s="970"/>
      <c r="AD115" s="970"/>
      <c r="AE115" s="971"/>
      <c r="AF115" s="972">
        <v>22204</v>
      </c>
      <c r="AG115" s="970"/>
      <c r="AH115" s="970"/>
      <c r="AI115" s="970"/>
      <c r="AJ115" s="971"/>
      <c r="AK115" s="972">
        <v>19066</v>
      </c>
      <c r="AL115" s="970"/>
      <c r="AM115" s="970"/>
      <c r="AN115" s="970"/>
      <c r="AO115" s="971"/>
      <c r="AP115" s="973">
        <v>1.5</v>
      </c>
      <c r="AQ115" s="974"/>
      <c r="AR115" s="974"/>
      <c r="AS115" s="974"/>
      <c r="AT115" s="975"/>
      <c r="AU115" s="983"/>
      <c r="AV115" s="984"/>
      <c r="AW115" s="984"/>
      <c r="AX115" s="984"/>
      <c r="AY115" s="984"/>
      <c r="AZ115" s="861" t="s">
        <v>457</v>
      </c>
      <c r="BA115" s="794"/>
      <c r="BB115" s="794"/>
      <c r="BC115" s="794"/>
      <c r="BD115" s="794"/>
      <c r="BE115" s="794"/>
      <c r="BF115" s="794"/>
      <c r="BG115" s="794"/>
      <c r="BH115" s="794"/>
      <c r="BI115" s="794"/>
      <c r="BJ115" s="794"/>
      <c r="BK115" s="794"/>
      <c r="BL115" s="794"/>
      <c r="BM115" s="794"/>
      <c r="BN115" s="794"/>
      <c r="BO115" s="794"/>
      <c r="BP115" s="795"/>
      <c r="BQ115" s="833">
        <v>41500</v>
      </c>
      <c r="BR115" s="834"/>
      <c r="BS115" s="834"/>
      <c r="BT115" s="834"/>
      <c r="BU115" s="834"/>
      <c r="BV115" s="834">
        <v>43500</v>
      </c>
      <c r="BW115" s="834"/>
      <c r="BX115" s="834"/>
      <c r="BY115" s="834"/>
      <c r="BZ115" s="834"/>
      <c r="CA115" s="834">
        <v>23500</v>
      </c>
      <c r="CB115" s="834"/>
      <c r="CC115" s="834"/>
      <c r="CD115" s="834"/>
      <c r="CE115" s="834"/>
      <c r="CF115" s="922">
        <v>1.8</v>
      </c>
      <c r="CG115" s="923"/>
      <c r="CH115" s="923"/>
      <c r="CI115" s="923"/>
      <c r="CJ115" s="923"/>
      <c r="CK115" s="978"/>
      <c r="CL115" s="865"/>
      <c r="CM115" s="861"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139</v>
      </c>
      <c r="DH115" s="824"/>
      <c r="DI115" s="824"/>
      <c r="DJ115" s="824"/>
      <c r="DK115" s="825"/>
      <c r="DL115" s="826" t="s">
        <v>443</v>
      </c>
      <c r="DM115" s="824"/>
      <c r="DN115" s="824"/>
      <c r="DO115" s="824"/>
      <c r="DP115" s="825"/>
      <c r="DQ115" s="826" t="s">
        <v>139</v>
      </c>
      <c r="DR115" s="824"/>
      <c r="DS115" s="824"/>
      <c r="DT115" s="824"/>
      <c r="DU115" s="825"/>
      <c r="DV115" s="871" t="s">
        <v>139</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v>
      </c>
      <c r="AB116" s="824"/>
      <c r="AC116" s="824"/>
      <c r="AD116" s="824"/>
      <c r="AE116" s="825"/>
      <c r="AF116" s="826" t="s">
        <v>139</v>
      </c>
      <c r="AG116" s="824"/>
      <c r="AH116" s="824"/>
      <c r="AI116" s="824"/>
      <c r="AJ116" s="825"/>
      <c r="AK116" s="826" t="s">
        <v>139</v>
      </c>
      <c r="AL116" s="824"/>
      <c r="AM116" s="824"/>
      <c r="AN116" s="824"/>
      <c r="AO116" s="825"/>
      <c r="AP116" s="871" t="s">
        <v>440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33" t="s">
        <v>446</v>
      </c>
      <c r="BR116" s="834"/>
      <c r="BS116" s="834"/>
      <c r="BT116" s="834"/>
      <c r="BU116" s="834"/>
      <c r="BV116" s="834" t="s">
        <v>446</v>
      </c>
      <c r="BW116" s="834"/>
      <c r="BX116" s="834"/>
      <c r="BY116" s="834"/>
      <c r="BZ116" s="834"/>
      <c r="CA116" s="834" t="s">
        <v>413</v>
      </c>
      <c r="CB116" s="834"/>
      <c r="CC116" s="834"/>
      <c r="CD116" s="834"/>
      <c r="CE116" s="834"/>
      <c r="CF116" s="922" t="s">
        <v>139</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139</v>
      </c>
      <c r="DH116" s="824"/>
      <c r="DI116" s="824"/>
      <c r="DJ116" s="824"/>
      <c r="DK116" s="825"/>
      <c r="DL116" s="826" t="s">
        <v>139</v>
      </c>
      <c r="DM116" s="824"/>
      <c r="DN116" s="824"/>
      <c r="DO116" s="824"/>
      <c r="DP116" s="825"/>
      <c r="DQ116" s="826" t="s">
        <v>139</v>
      </c>
      <c r="DR116" s="824"/>
      <c r="DS116" s="824"/>
      <c r="DT116" s="824"/>
      <c r="DU116" s="825"/>
      <c r="DV116" s="871" t="s">
        <v>139</v>
      </c>
      <c r="DW116" s="872"/>
      <c r="DX116" s="872"/>
      <c r="DY116" s="872"/>
      <c r="DZ116" s="873"/>
    </row>
    <row r="117" spans="1:130" s="247" customFormat="1" ht="26.25" customHeight="1" x14ac:dyDescent="0.15">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310506</v>
      </c>
      <c r="AB117" s="956"/>
      <c r="AC117" s="956"/>
      <c r="AD117" s="956"/>
      <c r="AE117" s="957"/>
      <c r="AF117" s="958">
        <v>258222</v>
      </c>
      <c r="AG117" s="956"/>
      <c r="AH117" s="956"/>
      <c r="AI117" s="956"/>
      <c r="AJ117" s="957"/>
      <c r="AK117" s="958">
        <v>301942</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33" t="s">
        <v>139</v>
      </c>
      <c r="BR117" s="834"/>
      <c r="BS117" s="834"/>
      <c r="BT117" s="834"/>
      <c r="BU117" s="834"/>
      <c r="BV117" s="834" t="s">
        <v>139</v>
      </c>
      <c r="BW117" s="834"/>
      <c r="BX117" s="834"/>
      <c r="BY117" s="834"/>
      <c r="BZ117" s="834"/>
      <c r="CA117" s="834" t="s">
        <v>139</v>
      </c>
      <c r="CB117" s="834"/>
      <c r="CC117" s="834"/>
      <c r="CD117" s="834"/>
      <c r="CE117" s="834"/>
      <c r="CF117" s="922" t="s">
        <v>139</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139</v>
      </c>
      <c r="DH117" s="824"/>
      <c r="DI117" s="824"/>
      <c r="DJ117" s="824"/>
      <c r="DK117" s="825"/>
      <c r="DL117" s="826" t="s">
        <v>139</v>
      </c>
      <c r="DM117" s="824"/>
      <c r="DN117" s="824"/>
      <c r="DO117" s="824"/>
      <c r="DP117" s="825"/>
      <c r="DQ117" s="826" t="s">
        <v>139</v>
      </c>
      <c r="DR117" s="824"/>
      <c r="DS117" s="824"/>
      <c r="DT117" s="824"/>
      <c r="DU117" s="825"/>
      <c r="DV117" s="871" t="s">
        <v>446</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312</v>
      </c>
      <c r="AG118" s="949"/>
      <c r="AH118" s="949"/>
      <c r="AI118" s="949"/>
      <c r="AJ118" s="950"/>
      <c r="AK118" s="951" t="s">
        <v>311</v>
      </c>
      <c r="AL118" s="949"/>
      <c r="AM118" s="949"/>
      <c r="AN118" s="949"/>
      <c r="AO118" s="950"/>
      <c r="AP118" s="952" t="s">
        <v>433</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446</v>
      </c>
      <c r="BR118" s="892"/>
      <c r="BS118" s="892"/>
      <c r="BT118" s="892"/>
      <c r="BU118" s="892"/>
      <c r="BV118" s="892" t="s">
        <v>446</v>
      </c>
      <c r="BW118" s="892"/>
      <c r="BX118" s="892"/>
      <c r="BY118" s="892"/>
      <c r="BZ118" s="892"/>
      <c r="CA118" s="892" t="s">
        <v>139</v>
      </c>
      <c r="CB118" s="892"/>
      <c r="CC118" s="892"/>
      <c r="CD118" s="892"/>
      <c r="CE118" s="892"/>
      <c r="CF118" s="922" t="s">
        <v>139</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440</v>
      </c>
      <c r="DM118" s="824"/>
      <c r="DN118" s="824"/>
      <c r="DO118" s="824"/>
      <c r="DP118" s="825"/>
      <c r="DQ118" s="826" t="s">
        <v>139</v>
      </c>
      <c r="DR118" s="824"/>
      <c r="DS118" s="824"/>
      <c r="DT118" s="824"/>
      <c r="DU118" s="825"/>
      <c r="DV118" s="871" t="s">
        <v>440</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446</v>
      </c>
      <c r="AB119" s="942"/>
      <c r="AC119" s="942"/>
      <c r="AD119" s="942"/>
      <c r="AE119" s="943"/>
      <c r="AF119" s="944" t="s">
        <v>446</v>
      </c>
      <c r="AG119" s="942"/>
      <c r="AH119" s="942"/>
      <c r="AI119" s="942"/>
      <c r="AJ119" s="943"/>
      <c r="AK119" s="944" t="s">
        <v>440</v>
      </c>
      <c r="AL119" s="942"/>
      <c r="AM119" s="942"/>
      <c r="AN119" s="942"/>
      <c r="AO119" s="943"/>
      <c r="AP119" s="945" t="s">
        <v>446</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467</v>
      </c>
      <c r="BP119" s="925"/>
      <c r="BQ119" s="929">
        <v>3036287</v>
      </c>
      <c r="BR119" s="892"/>
      <c r="BS119" s="892"/>
      <c r="BT119" s="892"/>
      <c r="BU119" s="892"/>
      <c r="BV119" s="892">
        <v>3148328</v>
      </c>
      <c r="BW119" s="892"/>
      <c r="BX119" s="892"/>
      <c r="BY119" s="892"/>
      <c r="BZ119" s="892"/>
      <c r="CA119" s="892">
        <v>3032646</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59892</v>
      </c>
      <c r="DH119" s="807"/>
      <c r="DI119" s="807"/>
      <c r="DJ119" s="807"/>
      <c r="DK119" s="808"/>
      <c r="DL119" s="809">
        <v>37687</v>
      </c>
      <c r="DM119" s="807"/>
      <c r="DN119" s="807"/>
      <c r="DO119" s="807"/>
      <c r="DP119" s="808"/>
      <c r="DQ119" s="809">
        <v>20051</v>
      </c>
      <c r="DR119" s="807"/>
      <c r="DS119" s="807"/>
      <c r="DT119" s="807"/>
      <c r="DU119" s="808"/>
      <c r="DV119" s="895">
        <v>1.6</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139</v>
      </c>
      <c r="AG120" s="824"/>
      <c r="AH120" s="824"/>
      <c r="AI120" s="824"/>
      <c r="AJ120" s="825"/>
      <c r="AK120" s="826" t="s">
        <v>139</v>
      </c>
      <c r="AL120" s="824"/>
      <c r="AM120" s="824"/>
      <c r="AN120" s="824"/>
      <c r="AO120" s="825"/>
      <c r="AP120" s="871" t="s">
        <v>139</v>
      </c>
      <c r="AQ120" s="872"/>
      <c r="AR120" s="872"/>
      <c r="AS120" s="872"/>
      <c r="AT120" s="873"/>
      <c r="AU120" s="930" t="s">
        <v>469</v>
      </c>
      <c r="AV120" s="931"/>
      <c r="AW120" s="931"/>
      <c r="AX120" s="931"/>
      <c r="AY120" s="932"/>
      <c r="AZ120" s="907" t="s">
        <v>470</v>
      </c>
      <c r="BA120" s="854"/>
      <c r="BB120" s="854"/>
      <c r="BC120" s="854"/>
      <c r="BD120" s="854"/>
      <c r="BE120" s="854"/>
      <c r="BF120" s="854"/>
      <c r="BG120" s="854"/>
      <c r="BH120" s="854"/>
      <c r="BI120" s="854"/>
      <c r="BJ120" s="854"/>
      <c r="BK120" s="854"/>
      <c r="BL120" s="854"/>
      <c r="BM120" s="854"/>
      <c r="BN120" s="854"/>
      <c r="BO120" s="854"/>
      <c r="BP120" s="855"/>
      <c r="BQ120" s="908">
        <v>844399</v>
      </c>
      <c r="BR120" s="889"/>
      <c r="BS120" s="889"/>
      <c r="BT120" s="889"/>
      <c r="BU120" s="889"/>
      <c r="BV120" s="889">
        <v>804307</v>
      </c>
      <c r="BW120" s="889"/>
      <c r="BX120" s="889"/>
      <c r="BY120" s="889"/>
      <c r="BZ120" s="889"/>
      <c r="CA120" s="889">
        <v>879467</v>
      </c>
      <c r="CB120" s="889"/>
      <c r="CC120" s="889"/>
      <c r="CD120" s="889"/>
      <c r="CE120" s="889"/>
      <c r="CF120" s="913">
        <v>68.5</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171601</v>
      </c>
      <c r="DH120" s="889"/>
      <c r="DI120" s="889"/>
      <c r="DJ120" s="889"/>
      <c r="DK120" s="889"/>
      <c r="DL120" s="889">
        <v>216007</v>
      </c>
      <c r="DM120" s="889"/>
      <c r="DN120" s="889"/>
      <c r="DO120" s="889"/>
      <c r="DP120" s="889"/>
      <c r="DQ120" s="889">
        <v>279473</v>
      </c>
      <c r="DR120" s="889"/>
      <c r="DS120" s="889"/>
      <c r="DT120" s="889"/>
      <c r="DU120" s="889"/>
      <c r="DV120" s="890">
        <v>21.8</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139</v>
      </c>
      <c r="AB121" s="824"/>
      <c r="AC121" s="824"/>
      <c r="AD121" s="824"/>
      <c r="AE121" s="825"/>
      <c r="AF121" s="826" t="s">
        <v>446</v>
      </c>
      <c r="AG121" s="824"/>
      <c r="AH121" s="824"/>
      <c r="AI121" s="824"/>
      <c r="AJ121" s="825"/>
      <c r="AK121" s="826" t="s">
        <v>446</v>
      </c>
      <c r="AL121" s="824"/>
      <c r="AM121" s="824"/>
      <c r="AN121" s="824"/>
      <c r="AO121" s="825"/>
      <c r="AP121" s="871" t="s">
        <v>440</v>
      </c>
      <c r="AQ121" s="872"/>
      <c r="AR121" s="872"/>
      <c r="AS121" s="872"/>
      <c r="AT121" s="873"/>
      <c r="AU121" s="933"/>
      <c r="AV121" s="934"/>
      <c r="AW121" s="934"/>
      <c r="AX121" s="934"/>
      <c r="AY121" s="935"/>
      <c r="AZ121" s="861" t="s">
        <v>474</v>
      </c>
      <c r="BA121" s="794"/>
      <c r="BB121" s="794"/>
      <c r="BC121" s="794"/>
      <c r="BD121" s="794"/>
      <c r="BE121" s="794"/>
      <c r="BF121" s="794"/>
      <c r="BG121" s="794"/>
      <c r="BH121" s="794"/>
      <c r="BI121" s="794"/>
      <c r="BJ121" s="794"/>
      <c r="BK121" s="794"/>
      <c r="BL121" s="794"/>
      <c r="BM121" s="794"/>
      <c r="BN121" s="794"/>
      <c r="BO121" s="794"/>
      <c r="BP121" s="795"/>
      <c r="BQ121" s="833" t="s">
        <v>139</v>
      </c>
      <c r="BR121" s="834"/>
      <c r="BS121" s="834"/>
      <c r="BT121" s="834"/>
      <c r="BU121" s="834"/>
      <c r="BV121" s="834" t="s">
        <v>440</v>
      </c>
      <c r="BW121" s="834"/>
      <c r="BX121" s="834"/>
      <c r="BY121" s="834"/>
      <c r="BZ121" s="834"/>
      <c r="CA121" s="834">
        <v>57900</v>
      </c>
      <c r="CB121" s="834"/>
      <c r="CC121" s="834"/>
      <c r="CD121" s="834"/>
      <c r="CE121" s="834"/>
      <c r="CF121" s="922">
        <v>4.5</v>
      </c>
      <c r="CG121" s="923"/>
      <c r="CH121" s="923"/>
      <c r="CI121" s="923"/>
      <c r="CJ121" s="923"/>
      <c r="CK121" s="916"/>
      <c r="CL121" s="902"/>
      <c r="CM121" s="902"/>
      <c r="CN121" s="902"/>
      <c r="CO121" s="903"/>
      <c r="CP121" s="882"/>
      <c r="CQ121" s="883"/>
      <c r="CR121" s="883"/>
      <c r="CS121" s="883"/>
      <c r="CT121" s="883"/>
      <c r="CU121" s="883"/>
      <c r="CV121" s="883"/>
      <c r="CW121" s="883"/>
      <c r="CX121" s="883"/>
      <c r="CY121" s="883"/>
      <c r="CZ121" s="883"/>
      <c r="DA121" s="883"/>
      <c r="DB121" s="883"/>
      <c r="DC121" s="883"/>
      <c r="DD121" s="883"/>
      <c r="DE121" s="883"/>
      <c r="DF121" s="884"/>
      <c r="DG121" s="833"/>
      <c r="DH121" s="834"/>
      <c r="DI121" s="834"/>
      <c r="DJ121" s="834"/>
      <c r="DK121" s="834"/>
      <c r="DL121" s="834"/>
      <c r="DM121" s="834"/>
      <c r="DN121" s="834"/>
      <c r="DO121" s="834"/>
      <c r="DP121" s="834"/>
      <c r="DQ121" s="834"/>
      <c r="DR121" s="834"/>
      <c r="DS121" s="834"/>
      <c r="DT121" s="834"/>
      <c r="DU121" s="834"/>
      <c r="DV121" s="840"/>
      <c r="DW121" s="840"/>
      <c r="DX121" s="840"/>
      <c r="DY121" s="840"/>
      <c r="DZ121" s="841"/>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139</v>
      </c>
      <c r="AG122" s="824"/>
      <c r="AH122" s="824"/>
      <c r="AI122" s="824"/>
      <c r="AJ122" s="825"/>
      <c r="AK122" s="826" t="s">
        <v>139</v>
      </c>
      <c r="AL122" s="824"/>
      <c r="AM122" s="824"/>
      <c r="AN122" s="824"/>
      <c r="AO122" s="825"/>
      <c r="AP122" s="871" t="s">
        <v>139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1991958</v>
      </c>
      <c r="BR122" s="892"/>
      <c r="BS122" s="892"/>
      <c r="BT122" s="892"/>
      <c r="BU122" s="892"/>
      <c r="BV122" s="892">
        <v>2063317</v>
      </c>
      <c r="BW122" s="892"/>
      <c r="BX122" s="892"/>
      <c r="BY122" s="892"/>
      <c r="BZ122" s="892"/>
      <c r="CA122" s="892">
        <v>2049671</v>
      </c>
      <c r="CB122" s="892"/>
      <c r="CC122" s="892"/>
      <c r="CD122" s="892"/>
      <c r="CE122" s="892"/>
      <c r="CF122" s="893">
        <v>159.69999999999999</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33"/>
      <c r="DH122" s="834"/>
      <c r="DI122" s="834"/>
      <c r="DJ122" s="834"/>
      <c r="DK122" s="834"/>
      <c r="DL122" s="834"/>
      <c r="DM122" s="834"/>
      <c r="DN122" s="834"/>
      <c r="DO122" s="834"/>
      <c r="DP122" s="834"/>
      <c r="DQ122" s="834"/>
      <c r="DR122" s="834"/>
      <c r="DS122" s="834"/>
      <c r="DT122" s="834"/>
      <c r="DU122" s="834"/>
      <c r="DV122" s="840"/>
      <c r="DW122" s="840"/>
      <c r="DX122" s="840"/>
      <c r="DY122" s="840"/>
      <c r="DZ122" s="841"/>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139</v>
      </c>
      <c r="AG123" s="824"/>
      <c r="AH123" s="824"/>
      <c r="AI123" s="824"/>
      <c r="AJ123" s="825"/>
      <c r="AK123" s="826" t="s">
        <v>139</v>
      </c>
      <c r="AL123" s="824"/>
      <c r="AM123" s="824"/>
      <c r="AN123" s="824"/>
      <c r="AO123" s="825"/>
      <c r="AP123" s="871" t="s">
        <v>139</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476</v>
      </c>
      <c r="BP123" s="925"/>
      <c r="BQ123" s="879">
        <v>2836357</v>
      </c>
      <c r="BR123" s="880"/>
      <c r="BS123" s="880"/>
      <c r="BT123" s="880"/>
      <c r="BU123" s="880"/>
      <c r="BV123" s="880">
        <v>2867624</v>
      </c>
      <c r="BW123" s="880"/>
      <c r="BX123" s="880"/>
      <c r="BY123" s="880"/>
      <c r="BZ123" s="880"/>
      <c r="CA123" s="880">
        <v>2987038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139</v>
      </c>
      <c r="AB124" s="824"/>
      <c r="AC124" s="824"/>
      <c r="AD124" s="824"/>
      <c r="AE124" s="825"/>
      <c r="AF124" s="826" t="s">
        <v>139</v>
      </c>
      <c r="AG124" s="824"/>
      <c r="AH124" s="824"/>
      <c r="AI124" s="824"/>
      <c r="AJ124" s="825"/>
      <c r="AK124" s="826" t="s">
        <v>139</v>
      </c>
      <c r="AL124" s="824"/>
      <c r="AM124" s="824"/>
      <c r="AN124" s="824"/>
      <c r="AO124" s="825"/>
      <c r="AP124" s="871" t="s">
        <v>139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16</v>
      </c>
      <c r="BR124" s="878"/>
      <c r="BS124" s="878"/>
      <c r="BT124" s="878"/>
      <c r="BU124" s="878"/>
      <c r="BV124" s="878">
        <v>22</v>
      </c>
      <c r="BW124" s="878"/>
      <c r="BX124" s="878"/>
      <c r="BY124" s="878"/>
      <c r="BZ124" s="878"/>
      <c r="CA124" s="878">
        <v>3.5</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139</v>
      </c>
      <c r="DH124" s="807"/>
      <c r="DI124" s="807"/>
      <c r="DJ124" s="807"/>
      <c r="DK124" s="808"/>
      <c r="DL124" s="809" t="s">
        <v>139</v>
      </c>
      <c r="DM124" s="807"/>
      <c r="DN124" s="807"/>
      <c r="DO124" s="807"/>
      <c r="DP124" s="808"/>
      <c r="DQ124" s="809" t="s">
        <v>139</v>
      </c>
      <c r="DR124" s="807"/>
      <c r="DS124" s="807"/>
      <c r="DT124" s="807"/>
      <c r="DU124" s="808"/>
      <c r="DV124" s="895" t="s">
        <v>139</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139</v>
      </c>
      <c r="AB125" s="824"/>
      <c r="AC125" s="824"/>
      <c r="AD125" s="824"/>
      <c r="AE125" s="825"/>
      <c r="AF125" s="826" t="s">
        <v>139</v>
      </c>
      <c r="AG125" s="824"/>
      <c r="AH125" s="824"/>
      <c r="AI125" s="824"/>
      <c r="AJ125" s="825"/>
      <c r="AK125" s="826" t="s">
        <v>139</v>
      </c>
      <c r="AL125" s="824"/>
      <c r="AM125" s="824"/>
      <c r="AN125" s="824"/>
      <c r="AO125" s="825"/>
      <c r="AP125" s="871" t="s">
        <v>139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4"/>
      <c r="CR125" s="854"/>
      <c r="CS125" s="854"/>
      <c r="CT125" s="854"/>
      <c r="CU125" s="854"/>
      <c r="CV125" s="854"/>
      <c r="CW125" s="854"/>
      <c r="CX125" s="854"/>
      <c r="CY125" s="854"/>
      <c r="CZ125" s="854"/>
      <c r="DA125" s="854"/>
      <c r="DB125" s="854"/>
      <c r="DC125" s="854"/>
      <c r="DD125" s="854"/>
      <c r="DE125" s="854"/>
      <c r="DF125" s="855"/>
      <c r="DG125" s="908" t="s">
        <v>139</v>
      </c>
      <c r="DH125" s="889"/>
      <c r="DI125" s="889"/>
      <c r="DJ125" s="889"/>
      <c r="DK125" s="889"/>
      <c r="DL125" s="889" t="s">
        <v>139</v>
      </c>
      <c r="DM125" s="889"/>
      <c r="DN125" s="889"/>
      <c r="DO125" s="889"/>
      <c r="DP125" s="889"/>
      <c r="DQ125" s="889" t="s">
        <v>139</v>
      </c>
      <c r="DR125" s="889"/>
      <c r="DS125" s="889"/>
      <c r="DT125" s="889"/>
      <c r="DU125" s="889"/>
      <c r="DV125" s="890" t="s">
        <v>139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23928</v>
      </c>
      <c r="AB126" s="824"/>
      <c r="AC126" s="824"/>
      <c r="AD126" s="824"/>
      <c r="AE126" s="825"/>
      <c r="AF126" s="826">
        <v>22204</v>
      </c>
      <c r="AG126" s="824"/>
      <c r="AH126" s="824"/>
      <c r="AI126" s="824"/>
      <c r="AJ126" s="825"/>
      <c r="AK126" s="826">
        <v>19066</v>
      </c>
      <c r="AL126" s="824"/>
      <c r="AM126" s="824"/>
      <c r="AN126" s="824"/>
      <c r="AO126" s="825"/>
      <c r="AP126" s="871">
        <v>1.5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481</v>
      </c>
      <c r="CQ126" s="794"/>
      <c r="CR126" s="794"/>
      <c r="CS126" s="794"/>
      <c r="CT126" s="794"/>
      <c r="CU126" s="794"/>
      <c r="CV126" s="794"/>
      <c r="CW126" s="794"/>
      <c r="CX126" s="794"/>
      <c r="CY126" s="794"/>
      <c r="CZ126" s="794"/>
      <c r="DA126" s="794"/>
      <c r="DB126" s="794"/>
      <c r="DC126" s="794"/>
      <c r="DD126" s="794"/>
      <c r="DE126" s="794"/>
      <c r="DF126" s="795"/>
      <c r="DG126" s="833" t="s">
        <v>139</v>
      </c>
      <c r="DH126" s="834"/>
      <c r="DI126" s="834"/>
      <c r="DJ126" s="834"/>
      <c r="DK126" s="834"/>
      <c r="DL126" s="834" t="s">
        <v>139</v>
      </c>
      <c r="DM126" s="834"/>
      <c r="DN126" s="834"/>
      <c r="DO126" s="834"/>
      <c r="DP126" s="834"/>
      <c r="DQ126" s="834" t="s">
        <v>139</v>
      </c>
      <c r="DR126" s="834"/>
      <c r="DS126" s="834"/>
      <c r="DT126" s="834"/>
      <c r="DU126" s="834"/>
      <c r="DV126" s="840" t="s">
        <v>139</v>
      </c>
      <c r="DW126" s="840"/>
      <c r="DX126" s="840"/>
      <c r="DY126" s="840"/>
      <c r="DZ126" s="841"/>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139</v>
      </c>
      <c r="AB127" s="824"/>
      <c r="AC127" s="824"/>
      <c r="AD127" s="824"/>
      <c r="AE127" s="825"/>
      <c r="AF127" s="826" t="s">
        <v>139</v>
      </c>
      <c r="AG127" s="824"/>
      <c r="AH127" s="824"/>
      <c r="AI127" s="824"/>
      <c r="AJ127" s="825"/>
      <c r="AK127" s="826" t="s">
        <v>139</v>
      </c>
      <c r="AL127" s="824"/>
      <c r="AM127" s="824"/>
      <c r="AN127" s="824"/>
      <c r="AO127" s="825"/>
      <c r="AP127" s="871" t="s">
        <v>139</v>
      </c>
      <c r="AQ127" s="872"/>
      <c r="AR127" s="872"/>
      <c r="AS127" s="872"/>
      <c r="AT127" s="873"/>
      <c r="AU127" s="283"/>
      <c r="AV127" s="283"/>
      <c r="AW127" s="283"/>
      <c r="AX127" s="888"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487</v>
      </c>
      <c r="CQ127" s="794"/>
      <c r="CR127" s="794"/>
      <c r="CS127" s="794"/>
      <c r="CT127" s="794"/>
      <c r="CU127" s="794"/>
      <c r="CV127" s="794"/>
      <c r="CW127" s="794"/>
      <c r="CX127" s="794"/>
      <c r="CY127" s="794"/>
      <c r="CZ127" s="794"/>
      <c r="DA127" s="794"/>
      <c r="DB127" s="794"/>
      <c r="DC127" s="794"/>
      <c r="DD127" s="794"/>
      <c r="DE127" s="794"/>
      <c r="DF127" s="795"/>
      <c r="DG127" s="833" t="s">
        <v>139</v>
      </c>
      <c r="DH127" s="834"/>
      <c r="DI127" s="834"/>
      <c r="DJ127" s="834"/>
      <c r="DK127" s="834"/>
      <c r="DL127" s="834" t="s">
        <v>139</v>
      </c>
      <c r="DM127" s="834"/>
      <c r="DN127" s="834"/>
      <c r="DO127" s="834"/>
      <c r="DP127" s="834"/>
      <c r="DQ127" s="834" t="s">
        <v>139</v>
      </c>
      <c r="DR127" s="834"/>
      <c r="DS127" s="834"/>
      <c r="DT127" s="834"/>
      <c r="DU127" s="834"/>
      <c r="DV127" s="840" t="s">
        <v>139</v>
      </c>
      <c r="DW127" s="840"/>
      <c r="DX127" s="840"/>
      <c r="DY127" s="840"/>
      <c r="DZ127" s="841"/>
    </row>
    <row r="128" spans="1:130" s="247"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t="s">
        <v>139</v>
      </c>
      <c r="AB128" s="847"/>
      <c r="AC128" s="847"/>
      <c r="AD128" s="847"/>
      <c r="AE128" s="848"/>
      <c r="AF128" s="849" t="s">
        <v>139</v>
      </c>
      <c r="AG128" s="847"/>
      <c r="AH128" s="847"/>
      <c r="AI128" s="847"/>
      <c r="AJ128" s="848"/>
      <c r="AK128" s="849">
        <v>126</v>
      </c>
      <c r="AL128" s="847"/>
      <c r="AM128" s="847"/>
      <c r="AN128" s="847"/>
      <c r="AO128" s="848"/>
      <c r="AP128" s="850"/>
      <c r="AQ128" s="851"/>
      <c r="AR128" s="851"/>
      <c r="AS128" s="851"/>
      <c r="AT128" s="852"/>
      <c r="AU128" s="283"/>
      <c r="AV128" s="283"/>
      <c r="AW128" s="283"/>
      <c r="AX128" s="853" t="s">
        <v>490</v>
      </c>
      <c r="AY128" s="854"/>
      <c r="AZ128" s="854"/>
      <c r="BA128" s="854"/>
      <c r="BB128" s="854"/>
      <c r="BC128" s="854"/>
      <c r="BD128" s="854"/>
      <c r="BE128" s="855"/>
      <c r="BF128" s="830" t="s">
        <v>396</v>
      </c>
      <c r="BG128" s="831"/>
      <c r="BH128" s="831"/>
      <c r="BI128" s="831"/>
      <c r="BJ128" s="831"/>
      <c r="BK128" s="831"/>
      <c r="BL128" s="856"/>
      <c r="BM128" s="830">
        <v>15</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491</v>
      </c>
      <c r="CQ128" s="772"/>
      <c r="CR128" s="772"/>
      <c r="CS128" s="772"/>
      <c r="CT128" s="772"/>
      <c r="CU128" s="772"/>
      <c r="CV128" s="772"/>
      <c r="CW128" s="772"/>
      <c r="CX128" s="772"/>
      <c r="CY128" s="772"/>
      <c r="CZ128" s="772"/>
      <c r="DA128" s="772"/>
      <c r="DB128" s="772"/>
      <c r="DC128" s="772"/>
      <c r="DD128" s="772"/>
      <c r="DE128" s="772"/>
      <c r="DF128" s="773"/>
      <c r="DG128" s="836">
        <v>41500</v>
      </c>
      <c r="DH128" s="837"/>
      <c r="DI128" s="837"/>
      <c r="DJ128" s="837"/>
      <c r="DK128" s="837"/>
      <c r="DL128" s="837">
        <v>43500</v>
      </c>
      <c r="DM128" s="837"/>
      <c r="DN128" s="837"/>
      <c r="DO128" s="837"/>
      <c r="DP128" s="837"/>
      <c r="DQ128" s="837">
        <v>23500</v>
      </c>
      <c r="DR128" s="837"/>
      <c r="DS128" s="837"/>
      <c r="DT128" s="837"/>
      <c r="DU128" s="837"/>
      <c r="DV128" s="838">
        <v>1.8</v>
      </c>
      <c r="DW128" s="838"/>
      <c r="DX128" s="838"/>
      <c r="DY128" s="838"/>
      <c r="DZ128" s="839"/>
    </row>
    <row r="129" spans="1:131" s="247" customFormat="1" ht="26.25" customHeight="1" x14ac:dyDescent="0.15">
      <c r="A129" s="818" t="s">
        <v>110</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1382639</v>
      </c>
      <c r="AB129" s="824"/>
      <c r="AC129" s="824"/>
      <c r="AD129" s="824"/>
      <c r="AE129" s="825"/>
      <c r="AF129" s="826">
        <v>1414508</v>
      </c>
      <c r="AG129" s="824"/>
      <c r="AH129" s="824"/>
      <c r="AI129" s="824"/>
      <c r="AJ129" s="825"/>
      <c r="AK129" s="826">
        <v>1426528</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139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140503</v>
      </c>
      <c r="AB130" s="824"/>
      <c r="AC130" s="824"/>
      <c r="AD130" s="824"/>
      <c r="AE130" s="825"/>
      <c r="AF130" s="826">
        <v>142526</v>
      </c>
      <c r="AG130" s="824"/>
      <c r="AH130" s="824"/>
      <c r="AI130" s="824"/>
      <c r="AJ130" s="825"/>
      <c r="AK130" s="826">
        <v>142947</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11.7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1242136</v>
      </c>
      <c r="AB131" s="807"/>
      <c r="AC131" s="807"/>
      <c r="AD131" s="807"/>
      <c r="AE131" s="808"/>
      <c r="AF131" s="809">
        <v>1271982</v>
      </c>
      <c r="AG131" s="807"/>
      <c r="AH131" s="807"/>
      <c r="AI131" s="807"/>
      <c r="AJ131" s="808"/>
      <c r="AK131" s="809">
        <v>1283581</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3.5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13.686343519999999</v>
      </c>
      <c r="AB132" s="787"/>
      <c r="AC132" s="787"/>
      <c r="AD132" s="787"/>
      <c r="AE132" s="788"/>
      <c r="AF132" s="789">
        <v>9.0957261969999994</v>
      </c>
      <c r="AG132" s="787"/>
      <c r="AH132" s="787"/>
      <c r="AI132" s="787"/>
      <c r="AJ132" s="788"/>
      <c r="AK132" s="789">
        <v>12.37701399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9.6</v>
      </c>
      <c r="AB133" s="766"/>
      <c r="AC133" s="766"/>
      <c r="AD133" s="766"/>
      <c r="AE133" s="767"/>
      <c r="AF133" s="765">
        <v>10.199999999999999</v>
      </c>
      <c r="AG133" s="766"/>
      <c r="AH133" s="766"/>
      <c r="AI133" s="766"/>
      <c r="AJ133" s="767"/>
      <c r="AK133" s="765">
        <v>11.7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epqy7Xf3RDhkpdyypO0qxLNy+HfUAmNo4NUO5L7wrNlft2fa9c8joo/CyVzAzEhIY9jA/ya/DWzYc08R1Jssw==" saltValue="gqzb+P6Vj6qh5kYFfXuJ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topLeftCell="BJ34"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aum1InW3a6LKsHpB58S2KI6+TYDS0ILdbON91fiw0xsp42vycyIYbZiF6pK23yFlB5Y3yq1Zz+SqnlR8zrOw==" saltValue="0iw5HBONHZu200t0XSAl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gfMzRnYW2rwtNqx4EQIAaNW2U8ojpLcBoIFJ7HhIGPehWieKRhr7iCbxPQYCFk/fGhUKufzyAZ6aj29HHrNSQ==" saltValue="sEnZsanUUgBd4CY3VHmJ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461813</v>
      </c>
      <c r="AP9" s="313">
        <v>129942</v>
      </c>
      <c r="AQ9" s="314">
        <v>218185</v>
      </c>
      <c r="AR9" s="315">
        <v>-40.4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63791</v>
      </c>
      <c r="AP10" s="316">
        <v>17949</v>
      </c>
      <c r="AQ10" s="317">
        <v>27381</v>
      </c>
      <c r="AR10" s="318">
        <v>-34.4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48293</v>
      </c>
      <c r="AP11" s="316">
        <v>13588</v>
      </c>
      <c r="AQ11" s="317">
        <v>25697</v>
      </c>
      <c r="AR11" s="318">
        <v>-47.1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4359</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31381</v>
      </c>
      <c r="AP14" s="316">
        <v>8830</v>
      </c>
      <c r="AQ14" s="317">
        <v>8999</v>
      </c>
      <c r="AR14" s="318">
        <v>-1.9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958</v>
      </c>
      <c r="AP15" s="316">
        <v>270</v>
      </c>
      <c r="AQ15" s="317">
        <v>6052</v>
      </c>
      <c r="AR15" s="318">
        <v>-95.5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-30360</v>
      </c>
      <c r="AP16" s="316">
        <v>-8542</v>
      </c>
      <c r="AQ16" s="317">
        <v>-19480</v>
      </c>
      <c r="AR16" s="318">
        <v>-56.1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575876</v>
      </c>
      <c r="AP17" s="316">
        <v>162036</v>
      </c>
      <c r="AQ17" s="317">
        <v>271195</v>
      </c>
      <c r="AR17" s="318">
        <v>-40.299999999999997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12.38</v>
      </c>
      <c r="AP21" s="329">
        <v>25.46</v>
      </c>
      <c r="AQ21" s="330">
        <v>-13.08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95.6</v>
      </c>
      <c r="AP22" s="334">
        <v>93.7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233632</v>
      </c>
      <c r="AP32" s="343">
        <v>65738</v>
      </c>
      <c r="AQ32" s="344">
        <v>157756</v>
      </c>
      <c r="AR32" s="345">
        <v>-58.3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34998</v>
      </c>
      <c r="AP35" s="343">
        <v>9847</v>
      </c>
      <c r="AQ35" s="344">
        <v>29837</v>
      </c>
      <c r="AR35" s="345">
        <v>-67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14246</v>
      </c>
      <c r="AP36" s="343">
        <v>4008</v>
      </c>
      <c r="AQ36" s="344">
        <v>5452</v>
      </c>
      <c r="AR36" s="345">
        <v>-26.5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v>19066</v>
      </c>
      <c r="AP37" s="343">
        <v>5365</v>
      </c>
      <c r="AQ37" s="344">
        <v>1300</v>
      </c>
      <c r="AR37" s="345">
        <v>312.7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514</v>
      </c>
      <c r="AP38" s="346" t="s">
        <v>514</v>
      </c>
      <c r="AQ38" s="347">
        <v>36</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-126</v>
      </c>
      <c r="AP39" s="343">
        <v>-35</v>
      </c>
      <c r="AQ39" s="344">
        <v>-9131</v>
      </c>
      <c r="AR39" s="345">
        <v>-99.6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-142947</v>
      </c>
      <c r="AP40" s="343">
        <v>-40221</v>
      </c>
      <c r="AQ40" s="344">
        <v>-138994</v>
      </c>
      <c r="AR40" s="345">
        <v>-71.099999999999994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304</v>
      </c>
      <c r="AL41" s="1187"/>
      <c r="AM41" s="1187"/>
      <c r="AN41" s="1188"/>
      <c r="AO41" s="343">
        <v>158869</v>
      </c>
      <c r="AP41" s="343">
        <v>44701</v>
      </c>
      <c r="AQ41" s="344">
        <v>46254</v>
      </c>
      <c r="AR41" s="345">
        <v>-3.4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216690</v>
      </c>
      <c r="AN51" s="365">
        <v>61965</v>
      </c>
      <c r="AO51" s="366">
        <v>-80</v>
      </c>
      <c r="AP51" s="367">
        <v>287914</v>
      </c>
      <c r="AQ51" s="368">
        <v>-0.2</v>
      </c>
      <c r="AR51" s="369">
        <v>-79.8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211462</v>
      </c>
      <c r="AN52" s="373">
        <v>60470</v>
      </c>
      <c r="AO52" s="374">
        <v>-78.900000000000006</v>
      </c>
      <c r="AP52" s="375">
        <v>146531</v>
      </c>
      <c r="AQ52" s="376">
        <v>3.5</v>
      </c>
      <c r="AR52" s="377">
        <v>-82.4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206234</v>
      </c>
      <c r="AN53" s="365">
        <v>58689</v>
      </c>
      <c r="AO53" s="366">
        <v>-5.3</v>
      </c>
      <c r="AP53" s="367">
        <v>310300</v>
      </c>
      <c r="AQ53" s="368">
        <v>7.8</v>
      </c>
      <c r="AR53" s="369">
        <v>-13.1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180845</v>
      </c>
      <c r="AN54" s="373">
        <v>51464</v>
      </c>
      <c r="AO54" s="374">
        <v>-14.9</v>
      </c>
      <c r="AP54" s="375">
        <v>157576</v>
      </c>
      <c r="AQ54" s="376">
        <v>7.5</v>
      </c>
      <c r="AR54" s="377">
        <v>-22.4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539562</v>
      </c>
      <c r="AN55" s="365">
        <v>151989</v>
      </c>
      <c r="AO55" s="366">
        <v>159</v>
      </c>
      <c r="AP55" s="367">
        <v>317319</v>
      </c>
      <c r="AQ55" s="368">
        <v>2.2999999999999998</v>
      </c>
      <c r="AR55" s="369">
        <v>156.69999999999999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475207</v>
      </c>
      <c r="AN56" s="373">
        <v>133861</v>
      </c>
      <c r="AO56" s="374">
        <v>160.1</v>
      </c>
      <c r="AP56" s="375">
        <v>164214</v>
      </c>
      <c r="AQ56" s="376">
        <v>4.2</v>
      </c>
      <c r="AR56" s="377">
        <v>155.9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418098</v>
      </c>
      <c r="AN57" s="365">
        <v>117476</v>
      </c>
      <c r="AO57" s="366">
        <v>-22.7</v>
      </c>
      <c r="AP57" s="367">
        <v>289738</v>
      </c>
      <c r="AQ57" s="368">
        <v>-8.6999999999999993</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336171</v>
      </c>
      <c r="AN58" s="373">
        <v>94457</v>
      </c>
      <c r="AO58" s="374">
        <v>-29.4</v>
      </c>
      <c r="AP58" s="375">
        <v>156238</v>
      </c>
      <c r="AQ58" s="376">
        <v>-4.9000000000000004</v>
      </c>
      <c r="AR58" s="377">
        <v>-24.5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43521</v>
      </c>
      <c r="AN59" s="365">
        <v>12246</v>
      </c>
      <c r="AO59" s="366">
        <v>-89.6</v>
      </c>
      <c r="AP59" s="367">
        <v>316937</v>
      </c>
      <c r="AQ59" s="368">
        <v>9.4</v>
      </c>
      <c r="AR59" s="369">
        <v>-99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36800</v>
      </c>
      <c r="AN60" s="373">
        <v>10355</v>
      </c>
      <c r="AO60" s="374">
        <v>-89</v>
      </c>
      <c r="AP60" s="375">
        <v>199150</v>
      </c>
      <c r="AQ60" s="376">
        <v>27.5</v>
      </c>
      <c r="AR60" s="377">
        <v>-116.5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284821</v>
      </c>
      <c r="AN61" s="380">
        <v>80473</v>
      </c>
      <c r="AO61" s="381">
        <v>-7.7</v>
      </c>
      <c r="AP61" s="382">
        <v>304442</v>
      </c>
      <c r="AQ61" s="383">
        <v>2.1</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248097</v>
      </c>
      <c r="AN62" s="373">
        <v>70121</v>
      </c>
      <c r="AO62" s="374">
        <v>-10.4</v>
      </c>
      <c r="AP62" s="375">
        <v>164742</v>
      </c>
      <c r="AQ62" s="376">
        <v>7.6</v>
      </c>
      <c r="AR62" s="377">
        <v>-18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MRqdQkm13S6Kq8xXBVCn9CbmF4fLd4sqY43GdP7KNlkGFc3GjtaYCwexHV6R7+d0KSgwB0RHVTYVQamLVq/Kw==" saltValue="Sr+4fYJHZrFRjALS5z3j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topLeftCell="BI92" zoomScaleNormal="100" zoomScaleSheetLayoutView="55" workbookViewId="0">
      <selection activeCell="Q69" sqref="Q69:U6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ofIhVe8NhJC9UGvAI2ljjYHbuMWbGbkMkkSlkvhQ5AfxmQnJFUspiwY2BE3u+uFRyj41pIvFddectriNF5+tuQ==" saltValue="Vkqy9QuVWB+VMJqvfZq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topLeftCell="BI59" zoomScaleNormal="100" zoomScaleSheetLayoutView="55" workbookViewId="0">
      <selection activeCell="Q69" sqref="Q69:U6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cLYovNgjHpDFdZLvEPnI7qQY4ZpTBRJeke3iIph37ghcLXYMq/t7JutDlH5q9GRuq23HsKAOmI3ZUcrbEmMZYg==" saltValue="jD20Y0J4L5BbOb4KGl+z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0"/>
  <sheetViews>
    <sheetView showGridLines="0" topLeftCell="F10" zoomScaleSheetLayoutView="100" workbookViewId="0">
      <selection activeCell="Q69" sqref="Q69:U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44.44</v>
      </c>
      <c r="G47" s="12">
        <v>44.12</v>
      </c>
      <c r="H47" s="12">
        <v>35.020000000000003</v>
      </c>
      <c r="I47" s="12">
        <v>22.93</v>
      </c>
      <c r="J47" s="13">
        <v>13.96</v>
      </c>
    </row>
    <row r="48" spans="2:10" ht="57.75" customHeight="1" x14ac:dyDescent="0.15">
      <c r="B48" s="14"/>
      <c r="C48" s="1200" t="s">
        <v>4</v>
      </c>
      <c r="D48" s="1200"/>
      <c r="E48" s="1201"/>
      <c r="F48" s="15">
        <v>5.24</v>
      </c>
      <c r="G48" s="16">
        <v>0.98</v>
      </c>
      <c r="H48" s="16">
        <v>9.1199999999999992</v>
      </c>
      <c r="I48" s="16">
        <v>5.88</v>
      </c>
      <c r="J48" s="17">
        <v>8.02</v>
      </c>
    </row>
    <row r="49" spans="2:10" ht="57.75" customHeight="1" thickBot="1" x14ac:dyDescent="0.2">
      <c r="B49" s="18"/>
      <c r="C49" s="1202" t="s">
        <v>5</v>
      </c>
      <c r="D49" s="1202"/>
      <c r="E49" s="1203"/>
      <c r="F49" s="19">
        <v>2.54</v>
      </c>
      <c r="G49" s="20" t="s">
        <v>561</v>
      </c>
      <c r="H49" s="20">
        <v>0.08</v>
      </c>
      <c r="I49" s="20" t="s">
        <v>562</v>
      </c>
      <c r="J49" s="21" t="s">
        <v>563</v>
      </c>
    </row>
    <row r="50" spans="2:10" ht="13.5" customHeight="1" x14ac:dyDescent="0.15"/>
  </sheetData>
  <sheetProtection algorithmName="SHA-512" hashValue="bElL5toThrVSv82TqdXKCzVGo0xKhPP+8ZIj/9q6QPpBsvum/3l2Naykx9ARAegMuT8UVClXNTQPoF+6CU92vg==" saltValue="iZiGqAukA3ATXwgMxiZv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2021-03-09T00:33:47Z</cp:lastPrinted>
  <dcterms:created xsi:type="dcterms:W3CDTF">2021-02-05T03:48:09Z</dcterms:created>
  <dcterms:modified xsi:type="dcterms:W3CDTF">2022-04-11T09:52:29Z</dcterms:modified>
  <cp:category/>
</cp:coreProperties>
</file>